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6380" windowHeight="12525" activeTab="4"/>
  </bookViews>
  <sheets>
    <sheet name="Opći dio-sažetak" sheetId="18" r:id="rId1"/>
    <sheet name="Opći dio" sheetId="15" r:id="rId2"/>
    <sheet name="Posebni dio-organizacijska" sheetId="1" r:id="rId3"/>
    <sheet name="Posebni dio-ekonomska" sheetId="4" r:id="rId4"/>
    <sheet name="Posebni dio-programska" sheetId="9" r:id="rId5"/>
  </sheets>
  <definedNames>
    <definedName name="_xlnm.Print_Titles" localSheetId="3">'Posebni dio-ekonomska'!$4:$5</definedName>
    <definedName name="_xlnm.Print_Titles" localSheetId="4">'Posebni dio-programska'!$4:$4</definedName>
  </definedNames>
  <calcPr calcId="145621"/>
</workbook>
</file>

<file path=xl/calcChain.xml><?xml version="1.0" encoding="utf-8"?>
<calcChain xmlns="http://schemas.openxmlformats.org/spreadsheetml/2006/main">
  <c r="E257" i="15" l="1"/>
  <c r="E256" i="15"/>
  <c r="E255" i="15"/>
  <c r="E254" i="15"/>
  <c r="E253" i="15"/>
  <c r="E252" i="15"/>
  <c r="E251" i="15"/>
  <c r="E250" i="15"/>
  <c r="E249" i="15"/>
  <c r="E248" i="15"/>
  <c r="E247" i="15"/>
  <c r="E246" i="15"/>
  <c r="E245" i="15"/>
  <c r="E244" i="15"/>
  <c r="E243" i="15"/>
  <c r="E242" i="15"/>
  <c r="E241" i="15"/>
  <c r="E240" i="15"/>
  <c r="E239" i="15"/>
  <c r="E238" i="15"/>
  <c r="E237" i="15"/>
  <c r="E236" i="15"/>
  <c r="E235" i="15"/>
  <c r="E234" i="15"/>
  <c r="E233" i="15"/>
  <c r="E232" i="15"/>
  <c r="E231" i="15"/>
  <c r="E230" i="15"/>
  <c r="E229" i="15"/>
  <c r="E228" i="15"/>
  <c r="E227" i="15"/>
  <c r="F222" i="15" l="1"/>
  <c r="G221" i="15"/>
  <c r="G220" i="15"/>
  <c r="G219" i="15"/>
  <c r="G218" i="15"/>
  <c r="E45" i="18" l="1"/>
  <c r="D43" i="18"/>
  <c r="C43" i="18"/>
  <c r="B43" i="18"/>
  <c r="D42" i="18"/>
  <c r="B42" i="18"/>
  <c r="B44" i="18" s="1"/>
  <c r="E37" i="18"/>
  <c r="D36" i="18"/>
  <c r="C36" i="18"/>
  <c r="C42" i="18" s="1"/>
  <c r="B36" i="18"/>
  <c r="E35" i="18"/>
  <c r="E34" i="18"/>
  <c r="D30" i="18"/>
  <c r="C30" i="18"/>
  <c r="B30" i="18"/>
  <c r="D23" i="18"/>
  <c r="C23" i="18"/>
  <c r="B23" i="18"/>
  <c r="E22" i="18"/>
  <c r="E21" i="18"/>
  <c r="D20" i="18"/>
  <c r="C20" i="18"/>
  <c r="B20" i="18"/>
  <c r="E19" i="18"/>
  <c r="E18" i="18"/>
  <c r="C24" i="18" l="1"/>
  <c r="E23" i="18"/>
  <c r="E36" i="18"/>
  <c r="B24" i="18"/>
  <c r="E20" i="18"/>
  <c r="E30" i="18"/>
  <c r="C44" i="18"/>
  <c r="E44" i="18" s="1"/>
  <c r="E43" i="18"/>
  <c r="E42" i="18"/>
  <c r="D24" i="18"/>
  <c r="E24" i="18" s="1"/>
  <c r="B38" i="18"/>
  <c r="B45" i="18" s="1"/>
  <c r="B46" i="18" s="1"/>
  <c r="D38" i="18"/>
  <c r="D44" i="18"/>
  <c r="C38" i="18"/>
  <c r="C46" i="18" l="1"/>
  <c r="E46" i="18" s="1"/>
  <c r="E38" i="18"/>
  <c r="D45" i="18"/>
  <c r="D46" i="18" l="1"/>
  <c r="F221" i="15" l="1"/>
  <c r="F220" i="15"/>
  <c r="F219" i="15"/>
  <c r="F218" i="15"/>
  <c r="G213" i="15"/>
  <c r="F213" i="15"/>
  <c r="G212" i="15"/>
  <c r="F212" i="15"/>
  <c r="G211" i="15"/>
  <c r="F211" i="15"/>
  <c r="G210" i="15"/>
  <c r="F210" i="15"/>
  <c r="G209" i="15"/>
  <c r="F209" i="15"/>
  <c r="G208" i="15"/>
  <c r="F208" i="15"/>
  <c r="G207" i="15"/>
  <c r="F207" i="15"/>
  <c r="G206" i="15"/>
  <c r="F206" i="15"/>
  <c r="G205" i="15"/>
  <c r="F205" i="15"/>
  <c r="G204" i="15"/>
  <c r="F204" i="15"/>
  <c r="G203" i="15"/>
  <c r="F203" i="15"/>
  <c r="G202" i="15"/>
  <c r="F202" i="15"/>
  <c r="G201" i="15"/>
  <c r="F201" i="15"/>
  <c r="G200" i="15"/>
  <c r="F200" i="15"/>
  <c r="G199" i="15"/>
  <c r="F199" i="15"/>
  <c r="G198" i="15"/>
  <c r="F198" i="15"/>
  <c r="G197" i="15"/>
  <c r="F197" i="15"/>
  <c r="G196" i="15"/>
  <c r="F196" i="15"/>
  <c r="G195" i="15"/>
  <c r="F195" i="15"/>
  <c r="G194" i="15"/>
  <c r="F194" i="15"/>
  <c r="G193" i="15"/>
  <c r="F193" i="15"/>
  <c r="G188" i="15"/>
  <c r="F188" i="15"/>
  <c r="G187" i="15"/>
  <c r="F187" i="15"/>
  <c r="G186" i="15"/>
  <c r="F186" i="15"/>
  <c r="G185" i="15"/>
  <c r="F185" i="15"/>
  <c r="G184" i="15"/>
  <c r="F184" i="15"/>
  <c r="G183" i="15"/>
  <c r="F183" i="15"/>
  <c r="G182" i="15"/>
  <c r="F182" i="15"/>
  <c r="G181" i="15"/>
  <c r="F181" i="15"/>
  <c r="G180" i="15"/>
  <c r="F180" i="15"/>
  <c r="G179" i="15"/>
  <c r="F179" i="15"/>
  <c r="G178" i="15"/>
  <c r="F178" i="15"/>
  <c r="G177" i="15"/>
  <c r="F177" i="15"/>
  <c r="G176" i="15"/>
  <c r="F176" i="15"/>
  <c r="G175" i="15"/>
  <c r="F175" i="15"/>
  <c r="G174" i="15"/>
  <c r="F174" i="15"/>
  <c r="G173" i="15"/>
  <c r="F173" i="15"/>
  <c r="G172" i="15"/>
  <c r="F172" i="15"/>
  <c r="G171" i="15"/>
  <c r="F171" i="15"/>
  <c r="G170" i="15"/>
  <c r="F170" i="15"/>
  <c r="G169" i="15"/>
  <c r="F169" i="15"/>
  <c r="G168" i="15"/>
  <c r="F168" i="15"/>
  <c r="G167" i="15"/>
  <c r="F167" i="15"/>
  <c r="G166" i="15"/>
  <c r="F166" i="15"/>
  <c r="G165" i="15"/>
  <c r="F165" i="15"/>
  <c r="G164" i="15"/>
  <c r="F164" i="15"/>
  <c r="G163" i="15"/>
  <c r="F163" i="15"/>
  <c r="G162" i="15"/>
  <c r="F162" i="15"/>
  <c r="G161" i="15"/>
  <c r="F161" i="15"/>
  <c r="G160" i="15"/>
  <c r="F160" i="15"/>
  <c r="G159" i="15"/>
  <c r="F159" i="15"/>
  <c r="G158" i="15"/>
  <c r="F158" i="15"/>
  <c r="G157" i="15"/>
  <c r="F157" i="15"/>
  <c r="G156" i="15"/>
  <c r="F156" i="15"/>
  <c r="G155" i="15"/>
  <c r="F155" i="15"/>
  <c r="G154" i="15"/>
  <c r="F154" i="15"/>
  <c r="G153" i="15"/>
  <c r="F153" i="15"/>
  <c r="G152" i="15"/>
  <c r="F152" i="15"/>
  <c r="G151" i="15"/>
  <c r="F151" i="15"/>
  <c r="G150" i="15"/>
  <c r="F150" i="15"/>
  <c r="G149" i="15"/>
  <c r="F149" i="15"/>
  <c r="G148" i="15"/>
  <c r="F148" i="15"/>
  <c r="G147" i="15"/>
  <c r="F147" i="15"/>
  <c r="G146" i="15"/>
  <c r="F146" i="15"/>
  <c r="G145" i="15"/>
  <c r="F145" i="15"/>
  <c r="G144" i="15"/>
  <c r="F144" i="15"/>
  <c r="G143" i="15"/>
  <c r="F143" i="15"/>
  <c r="G142" i="15"/>
  <c r="F142" i="15"/>
  <c r="G141" i="15"/>
  <c r="F141" i="15"/>
  <c r="G140" i="15"/>
  <c r="F140" i="15"/>
  <c r="G139" i="15"/>
  <c r="F139" i="15"/>
  <c r="G138" i="15"/>
  <c r="F138" i="15"/>
  <c r="G137" i="15"/>
  <c r="F137" i="15"/>
  <c r="G136" i="15"/>
  <c r="F136" i="15"/>
  <c r="G135" i="15"/>
  <c r="F135" i="15"/>
  <c r="G134" i="15"/>
  <c r="F134" i="15"/>
  <c r="G133" i="15"/>
  <c r="F133" i="15"/>
  <c r="G132" i="15"/>
  <c r="F132" i="15"/>
  <c r="G131" i="15"/>
  <c r="F131" i="15"/>
  <c r="G130" i="15"/>
  <c r="F130" i="15"/>
  <c r="G129" i="15"/>
  <c r="F129" i="15"/>
  <c r="G128" i="15"/>
  <c r="F128" i="15"/>
  <c r="G127" i="15"/>
  <c r="F127" i="15"/>
  <c r="G126" i="15"/>
  <c r="F126" i="15"/>
  <c r="G125" i="15"/>
  <c r="F125" i="15"/>
  <c r="G124" i="15"/>
  <c r="F124" i="15"/>
  <c r="G123" i="15"/>
  <c r="F123" i="15"/>
  <c r="G122" i="15"/>
  <c r="F122" i="15"/>
  <c r="G121" i="15"/>
  <c r="F121" i="15"/>
  <c r="G120" i="15"/>
  <c r="F120" i="15"/>
  <c r="G119" i="15"/>
  <c r="F119" i="15"/>
  <c r="G118" i="15"/>
  <c r="F118" i="15"/>
  <c r="G117" i="15"/>
  <c r="F117" i="15"/>
  <c r="G116" i="15"/>
  <c r="F116" i="15"/>
  <c r="G115" i="15"/>
  <c r="F115" i="15"/>
  <c r="G114" i="15"/>
  <c r="F114" i="15"/>
  <c r="G113" i="15"/>
  <c r="F113" i="15"/>
  <c r="G112" i="15"/>
  <c r="F112" i="15"/>
  <c r="G111" i="15"/>
  <c r="F111" i="15"/>
  <c r="G110" i="15"/>
  <c r="F110" i="15"/>
  <c r="G109" i="15"/>
  <c r="F109" i="15"/>
  <c r="G108" i="15"/>
  <c r="F108" i="15"/>
  <c r="G107" i="15"/>
  <c r="F107" i="15"/>
  <c r="G106" i="15"/>
  <c r="F106" i="15"/>
  <c r="G105" i="15"/>
  <c r="F105" i="15"/>
  <c r="G104" i="15"/>
  <c r="F104" i="15"/>
  <c r="G103" i="15"/>
  <c r="F103" i="15"/>
  <c r="G102" i="15"/>
  <c r="F102" i="15"/>
  <c r="G101" i="15"/>
  <c r="F101" i="15"/>
  <c r="G100" i="15"/>
  <c r="F100" i="15"/>
  <c r="G99" i="15"/>
  <c r="F99" i="15"/>
  <c r="G98" i="15"/>
  <c r="F98" i="15"/>
  <c r="G97" i="15"/>
  <c r="F97" i="15"/>
  <c r="G96" i="15"/>
  <c r="F96" i="15"/>
  <c r="G95" i="15"/>
  <c r="F95" i="15"/>
  <c r="G94" i="15"/>
  <c r="F94" i="15"/>
  <c r="G93" i="15"/>
  <c r="F93" i="15"/>
  <c r="G92" i="15"/>
  <c r="F92" i="15"/>
  <c r="G91" i="15"/>
  <c r="F91" i="15"/>
  <c r="G90" i="15"/>
  <c r="F90" i="15"/>
  <c r="G89" i="15"/>
  <c r="F89" i="15"/>
  <c r="G88" i="15"/>
  <c r="F88" i="15"/>
  <c r="G87" i="15"/>
  <c r="F87" i="15"/>
  <c r="G86" i="15"/>
  <c r="F86" i="15"/>
  <c r="G85" i="15"/>
  <c r="F85" i="15"/>
  <c r="G84" i="15"/>
  <c r="F84" i="15"/>
  <c r="G83" i="15"/>
  <c r="F83" i="15"/>
  <c r="G82" i="15"/>
  <c r="F82" i="15"/>
  <c r="G81" i="15"/>
  <c r="F81" i="15"/>
  <c r="G80" i="15"/>
  <c r="F80" i="15"/>
  <c r="G79" i="15"/>
  <c r="F79" i="15"/>
  <c r="G78" i="15"/>
  <c r="F78" i="15"/>
  <c r="G77" i="15"/>
  <c r="F77" i="15"/>
  <c r="G76" i="15"/>
  <c r="F76" i="15"/>
  <c r="G75" i="15"/>
  <c r="F75" i="15"/>
  <c r="G74" i="15"/>
  <c r="F74" i="15"/>
  <c r="G73" i="15"/>
  <c r="F73" i="15"/>
  <c r="G72" i="15"/>
  <c r="F72" i="15"/>
  <c r="G71" i="15"/>
  <c r="F71" i="15"/>
  <c r="G70" i="15"/>
  <c r="F70" i="15"/>
  <c r="G69" i="15"/>
  <c r="F69" i="15"/>
  <c r="G68" i="15"/>
  <c r="F68" i="15"/>
  <c r="G67" i="15"/>
  <c r="F67" i="15"/>
  <c r="G66" i="15"/>
  <c r="F66" i="15"/>
  <c r="G65" i="15"/>
  <c r="F65" i="15"/>
  <c r="G64" i="15"/>
  <c r="F64" i="15"/>
  <c r="G63" i="15"/>
  <c r="F63" i="15"/>
  <c r="G62" i="15"/>
  <c r="F62" i="15"/>
  <c r="G61" i="15"/>
  <c r="F61" i="15"/>
  <c r="G60" i="15"/>
  <c r="F60" i="15"/>
  <c r="G59" i="15"/>
  <c r="F59" i="15"/>
  <c r="G58" i="15"/>
  <c r="F58" i="15"/>
  <c r="G57" i="15"/>
  <c r="F57" i="15"/>
  <c r="G56" i="15"/>
  <c r="F56" i="15"/>
  <c r="G55" i="15"/>
  <c r="F55" i="15"/>
  <c r="G54" i="15"/>
  <c r="F54" i="15"/>
  <c r="G53" i="15"/>
  <c r="F53" i="15"/>
  <c r="G52" i="15"/>
  <c r="F52" i="15"/>
  <c r="G51" i="15"/>
  <c r="F51" i="15"/>
  <c r="G50" i="15"/>
  <c r="F50" i="15"/>
  <c r="G49" i="15"/>
  <c r="F49" i="15"/>
  <c r="G48" i="15"/>
  <c r="F48" i="15"/>
  <c r="G47" i="15"/>
  <c r="F47" i="15"/>
  <c r="G46" i="15"/>
  <c r="F46" i="15"/>
  <c r="G45" i="15"/>
  <c r="F45" i="15"/>
  <c r="G44" i="15"/>
  <c r="F44" i="15"/>
  <c r="G43" i="15"/>
  <c r="F43" i="15"/>
  <c r="G42" i="15"/>
  <c r="F42" i="15"/>
  <c r="G41" i="15"/>
  <c r="F41" i="15"/>
  <c r="G40" i="15"/>
  <c r="F40" i="15"/>
  <c r="G39" i="15"/>
  <c r="F39" i="15"/>
  <c r="G38" i="15"/>
  <c r="F38" i="15"/>
  <c r="G37" i="15"/>
  <c r="F37" i="15"/>
  <c r="G36" i="15"/>
  <c r="F36" i="15"/>
  <c r="G35" i="15"/>
  <c r="F35" i="15"/>
  <c r="G34" i="15"/>
  <c r="F34" i="15"/>
  <c r="G33" i="15"/>
  <c r="F33" i="15"/>
  <c r="G32" i="15"/>
  <c r="F32" i="15"/>
  <c r="G31" i="15"/>
  <c r="F31" i="15"/>
  <c r="G30" i="15"/>
  <c r="F30" i="15"/>
  <c r="G29" i="15"/>
  <c r="F29" i="15"/>
  <c r="G28" i="15"/>
  <c r="F28" i="15"/>
  <c r="G27" i="15"/>
  <c r="F27" i="15"/>
  <c r="G26" i="15"/>
  <c r="F26" i="15"/>
  <c r="G25" i="15"/>
  <c r="F25" i="15"/>
  <c r="G24" i="15"/>
  <c r="F24" i="15"/>
  <c r="G23" i="15"/>
  <c r="F23" i="15"/>
  <c r="G22" i="15"/>
  <c r="F22" i="15"/>
  <c r="G21" i="15"/>
  <c r="F21" i="15"/>
  <c r="G20" i="15"/>
  <c r="F20" i="15"/>
  <c r="G19" i="15"/>
  <c r="F19" i="15"/>
  <c r="G18" i="15"/>
  <c r="F18" i="15"/>
  <c r="G17" i="15"/>
  <c r="F17" i="15"/>
  <c r="G16" i="15"/>
  <c r="F16" i="15"/>
  <c r="G15" i="15"/>
  <c r="F15" i="15"/>
  <c r="G14" i="15"/>
  <c r="F14" i="15"/>
  <c r="G13" i="15"/>
  <c r="F13" i="15"/>
  <c r="G12" i="15"/>
  <c r="F12" i="15"/>
  <c r="G11" i="15"/>
  <c r="F11" i="15"/>
  <c r="G10" i="15"/>
  <c r="F10" i="15"/>
  <c r="G9" i="15"/>
  <c r="F9" i="15"/>
  <c r="G8" i="15"/>
  <c r="F8" i="15"/>
  <c r="G7" i="15"/>
  <c r="F7" i="15"/>
</calcChain>
</file>

<file path=xl/sharedStrings.xml><?xml version="1.0" encoding="utf-8"?>
<sst xmlns="http://schemas.openxmlformats.org/spreadsheetml/2006/main" count="1766" uniqueCount="531">
  <si>
    <t>UKUPNO RASHODI / IZDACI</t>
  </si>
  <si>
    <t>RAZDJEL  001   GRADSKO VIJEĆE</t>
  </si>
  <si>
    <t>GLAVA  00110   GRADSKO VIJEĆE</t>
  </si>
  <si>
    <t>RAZDJEL  002   GRADONAČELNIK</t>
  </si>
  <si>
    <t>GLAVA  00205   GRADONAČELNIK</t>
  </si>
  <si>
    <t>RAZDJEL  003   UPRAVNI ODJEL ZA GOSPODARSTVO</t>
  </si>
  <si>
    <t>GLAVA  00320   POSLOVI UPRAVNOG ODJELA ZA GOSPODARSTVO</t>
  </si>
  <si>
    <t>GLAVA  00330   JAVNA VATROGASNA POSTROJBA GRADA SAMOBORA</t>
  </si>
  <si>
    <t>RAZDJEL  004   UPRAVNI ODJEL ZA DRUŠTVENE DJELATNOSTI</t>
  </si>
  <si>
    <t>GLAVA  00410   UO ZA DRUŠTVENE DJELATNOSTI- RASHODI POSLOVANJA</t>
  </si>
  <si>
    <t>GLAVA  00420   KULTURA</t>
  </si>
  <si>
    <t>GLAVA  00422   SPORT</t>
  </si>
  <si>
    <t>GLAVA  00423   POTPORE UDRUGAMA GRAĐANA</t>
  </si>
  <si>
    <t>GLAVA  00430   OSNOVNE ŠKOLE</t>
  </si>
  <si>
    <t>GLAVA  00440   DJEČJI VRTIĆI</t>
  </si>
  <si>
    <t>GLAVA  00450   ZDRAVSTVO,SOCIJALNA SKRB</t>
  </si>
  <si>
    <t>RAZDJEL  005   UO ZA PROVOĐENJE DOKUMENATA PROSTORNOG UREĐENJA I GRADNJU</t>
  </si>
  <si>
    <t>GLAVA  00510   UO ZA PROVOĐENJE DOKUMENATA PROSTORNOG UREĐENJA I GRADNJU</t>
  </si>
  <si>
    <t>RAZDJEL  006   UO ZA KOMUNALNE DJELATNOSTI</t>
  </si>
  <si>
    <t>GLAVA  00605   MJESNA SAMOUPRAVA</t>
  </si>
  <si>
    <t>GLAVA  00610   UO ZA KOMUNALNE DJELATNOSTI</t>
  </si>
  <si>
    <t>RAZDJEL  007   UO ZA RAZVOJ GRADA</t>
  </si>
  <si>
    <t>GLAVA  00710   UO ZA RAZVOJ GRADA</t>
  </si>
  <si>
    <t>RAZDJEL  008   UPRAVNI ODJEL ZA FINANCIJE</t>
  </si>
  <si>
    <t>GLAVA  00810   UPRAVNI ODJEL ZA FINANCIJE</t>
  </si>
  <si>
    <t>Otplata glavnice primljenih kredita od tuzemnih kreditnih institucija izvan javnog sektora</t>
  </si>
  <si>
    <t>Otplata glavnice primljenih kredita i zajmova od kreditnih i ostalih financijskih institucija izvan</t>
  </si>
  <si>
    <t>Dani zajmovi trgovačkim društvima u javnom sektoru</t>
  </si>
  <si>
    <t>Izdaci za dane zajmove trgovačkim društvima u javnom sektoru</t>
  </si>
  <si>
    <t>Kapitalne pomoći kreditnim i ostalim financijskim institucijama te trgovačkim društvima u javnom sek</t>
  </si>
  <si>
    <t>Kapitalne pomoći</t>
  </si>
  <si>
    <t>Ostali nespomenuti financijski rashodi</t>
  </si>
  <si>
    <t>Zatezne kamate</t>
  </si>
  <si>
    <t>Negativne tečajne razlike i razlike zbog primjene valutne klauzule</t>
  </si>
  <si>
    <t>Bankarske usluge i usluge platnog prometa</t>
  </si>
  <si>
    <t>Ostali financijski rashodi</t>
  </si>
  <si>
    <t>Kamate za primljene kredite i zajmove od kreditnih i ostalih financijskih institucija izvan javnog s</t>
  </si>
  <si>
    <t>Kamate za primljene kredite i zajmove</t>
  </si>
  <si>
    <t>Intelektualne i osobne usluge</t>
  </si>
  <si>
    <t>Rashodi za usluge</t>
  </si>
  <si>
    <t>Dodatna ulaganja na građevinskim objektima</t>
  </si>
  <si>
    <t>Ostala nematerijalna proizvedena imovina</t>
  </si>
  <si>
    <t>Umjetnička, literarna i znanstvena djela</t>
  </si>
  <si>
    <t>Nematerijalna proizvedena imovina</t>
  </si>
  <si>
    <t>Uredska oprema i namještaj</t>
  </si>
  <si>
    <t>Postrojenja i oprema</t>
  </si>
  <si>
    <t>Poslovni objekti</t>
  </si>
  <si>
    <t>Stambeni objekti</t>
  </si>
  <si>
    <t>Građevinski objekti</t>
  </si>
  <si>
    <t>Ostala prava</t>
  </si>
  <si>
    <t>Nematerijalna imovina</t>
  </si>
  <si>
    <t>Zemljište</t>
  </si>
  <si>
    <t>Materijalna imovina - prirodna bogatstva</t>
  </si>
  <si>
    <t>Kapitalne donacije građanima i kućanstvima</t>
  </si>
  <si>
    <t>Kapitalne donacije</t>
  </si>
  <si>
    <t>Naknade građanima i kućanstvima u novcu</t>
  </si>
  <si>
    <t>Ostale naknade građanima i kućanstvima iz proračuna</t>
  </si>
  <si>
    <t>Kapitalne pomoći unutar općeg proračuna</t>
  </si>
  <si>
    <t>Pomoći unutar općeg proračuna</t>
  </si>
  <si>
    <t>Ostale usluge</t>
  </si>
  <si>
    <t>Usluge tekućeg i investicijskog održavanja</t>
  </si>
  <si>
    <t>Dionice i udjeli u glavnici trgovačkih društava u javnom sektoru</t>
  </si>
  <si>
    <t>Uređaji, strojevi i oprema za ostale namjene</t>
  </si>
  <si>
    <t>Ostali građevinski objekti</t>
  </si>
  <si>
    <t>Ceste, željeznice i ostali prometni objekti</t>
  </si>
  <si>
    <t>Komunalne usluge</t>
  </si>
  <si>
    <t>Usluge telefona, pošte i prijevoza</t>
  </si>
  <si>
    <t>Materijal i dijelovi za tekuće i investicijsko održavanje</t>
  </si>
  <si>
    <t>Energija</t>
  </si>
  <si>
    <t>Rashodi za materijal i energiju</t>
  </si>
  <si>
    <t>Ostali nespomenuti rashodi poslovanja</t>
  </si>
  <si>
    <t>Reprezentacija</t>
  </si>
  <si>
    <t>Računalne usluge</t>
  </si>
  <si>
    <t>Zakupnine i najamnine</t>
  </si>
  <si>
    <t>Sitni inventar i auto gume</t>
  </si>
  <si>
    <t>Uredski materijal i ostali materijalni rashodi</t>
  </si>
  <si>
    <t>Naknade za rad predstavničkih i izvršnih tijela, povjerenstava i slično</t>
  </si>
  <si>
    <t>Plaće za redovan rad</t>
  </si>
  <si>
    <t>Plaće (Bruto)</t>
  </si>
  <si>
    <t>Tekuće donacije u novcu</t>
  </si>
  <si>
    <t>Tekuće donacije</t>
  </si>
  <si>
    <t>Naknade građanima i kućanstvima u naravi</t>
  </si>
  <si>
    <t>Prijevozna sredstva u cestovnom prometu</t>
  </si>
  <si>
    <t>Prijevozna sredstva</t>
  </si>
  <si>
    <t>Sportska i glazbena oprema</t>
  </si>
  <si>
    <t>Oprema za održavanje i zaštitu</t>
  </si>
  <si>
    <t>Pristojbe i naknade</t>
  </si>
  <si>
    <t>Premije osiguranja</t>
  </si>
  <si>
    <t>Naknade troškova osobama izvan radnog odnosa</t>
  </si>
  <si>
    <t>Zdravstvene i veterinarske usluge</t>
  </si>
  <si>
    <t>Usluge promidžbe i informiranja</t>
  </si>
  <si>
    <t>Službena, radna i zaštitna odjeća i obuća</t>
  </si>
  <si>
    <t>Materijal i sirovine</t>
  </si>
  <si>
    <t>Stručno usavršavanje zaposlenika</t>
  </si>
  <si>
    <t>Naknade za prijevoz, za rad na terenu i odvojeni život</t>
  </si>
  <si>
    <t>Službena putovanja</t>
  </si>
  <si>
    <t>Naknade troškova zaposlenima</t>
  </si>
  <si>
    <t>Doprinosi za obvezno osiguranje u slučaju nezaposlenosti</t>
  </si>
  <si>
    <t>Doprinosi za obvezno zdravstveno osiguranje</t>
  </si>
  <si>
    <t>Doprinosi na plaće</t>
  </si>
  <si>
    <t>Ostali rashodi za zaposlene</t>
  </si>
  <si>
    <t>Knjige</t>
  </si>
  <si>
    <t>Knjige, umjetnička djela i ostale izložbene vrijednosti</t>
  </si>
  <si>
    <t>Komunikacijska oprema</t>
  </si>
  <si>
    <t>Članarine i norme</t>
  </si>
  <si>
    <t>Ostale naknade troškova zaposlenima</t>
  </si>
  <si>
    <t>Plaće za prekovremeni rad</t>
  </si>
  <si>
    <t>Kapitalne donacije neprofitnim organizacijama</t>
  </si>
  <si>
    <t>Muzejski izlošci i predmeti prirodnih rijetkosti</t>
  </si>
  <si>
    <t>Subvencije trgovačkim društvima izvan javnog sektora</t>
  </si>
  <si>
    <t>Subvencije trgovačkim društvima, poljoprivrednicima i obrtnicima izvan javnog sektora</t>
  </si>
  <si>
    <t>Doprinosi za mirovinsko osiguranje</t>
  </si>
  <si>
    <t>Tekuće pomoći proračunskim korisnicima drugih proračuna</t>
  </si>
  <si>
    <t>Pomoći proračunskim korisnicima drugih proračuna</t>
  </si>
  <si>
    <t>Tekuće pomoći unutar općeg proračuna</t>
  </si>
  <si>
    <t>Subvencije poljoprivrednicima i obrtnicima</t>
  </si>
  <si>
    <t>Subvencije trgovačkim društvima u javnom sektoru</t>
  </si>
  <si>
    <t>Licence</t>
  </si>
  <si>
    <t>Nepredviđeni rashodi do visine proračunske pričuve</t>
  </si>
  <si>
    <t>Izvanredni rashodi</t>
  </si>
  <si>
    <t>Naknade šteta pravnim i fizičkim osobama</t>
  </si>
  <si>
    <t>Kazne, penali i naknade štete</t>
  </si>
  <si>
    <t>Troškovi sudskih postupaka</t>
  </si>
  <si>
    <t>Aktivnost A505010 Izrada sustava financijskog upravljanja i kontrola</t>
  </si>
  <si>
    <t>Aktivnost A503015 Jamstvena pričuva</t>
  </si>
  <si>
    <t>Aktivnost A502020 Kapitalna pomoć trgovačkim društvima u javnom sektoru</t>
  </si>
  <si>
    <t>Aktivnost A502010 Otplata kredita</t>
  </si>
  <si>
    <t>Aktivnost A705010 Strategija razvoja Grada Samobora</t>
  </si>
  <si>
    <t>Aktivnost A703010 Planovi nižeg reda</t>
  </si>
  <si>
    <t>Kapitalni projekt K606030 Prethodne energetske suglasnosti</t>
  </si>
  <si>
    <t>Aktivnost A606010 Geodetske, katastarske i slične usluge</t>
  </si>
  <si>
    <t>Aktivnost A605510 Troškovi priključaka na komunalnu infrastr.-invalidi Dom. rata</t>
  </si>
  <si>
    <t>Aktivnost A605010 Naknada za obradu komunalne naknade</t>
  </si>
  <si>
    <t>Kapitalni projekt K604010 Otkup  zemljišta</t>
  </si>
  <si>
    <t>Kapitalni projekt K601255 Izgradnja društvenog doma Otruševec</t>
  </si>
  <si>
    <t>Kapitalni projekt K601250 Izgradnja društvenog doma Vrhovčak</t>
  </si>
  <si>
    <t>Kapitalni projekt K601245 Radovi na rekonstrukciji Centra za potrebe mladih u bivšoj vojarni Taborec</t>
  </si>
  <si>
    <t>Kapitalni projekt K601240 Uređenje objekta Javne vatrogasne postrojbe u bivšoj vojarni Taborec</t>
  </si>
  <si>
    <t>Kapitalni projekt K601225 Ulaganja na objektima korisnika u kulturi</t>
  </si>
  <si>
    <t>Kapitalni projekt K601220 Ulaganja na objektima dječjih vrtića</t>
  </si>
  <si>
    <t>Kapitalni projekt K601210 Izgradnja i dogradnja objekata u vlasništvu Grada</t>
  </si>
  <si>
    <t>Aktivnost A601230 Energetska strategija</t>
  </si>
  <si>
    <t>Aktivnost A601220 Zaštita spomenika kulture</t>
  </si>
  <si>
    <t>Aktivnost A601210 Usluge tekućeg i investicijskog održavanja zgrada</t>
  </si>
  <si>
    <t>Tekući projekt T604510 Dokapitalizacija TD Komunalac d.o.o. Samobor</t>
  </si>
  <si>
    <t>Kapitalni projekt K603510 Mreža javne rasvjete</t>
  </si>
  <si>
    <t>Aktivnost A603010 Održavanje i potrošnja javne rasvjete</t>
  </si>
  <si>
    <t>Kapitalni projekt K602545 Izgradnja zamjenskih mostova</t>
  </si>
  <si>
    <t>Kapitalni projekt K602540 Rekonstrukcija nerazvrstanih cesta</t>
  </si>
  <si>
    <t>Kapitalni projekt K602535 Izgradnja komunalne infrastrukture na prostoru DPU Giznik II (Gmajna)</t>
  </si>
  <si>
    <t>Kapitalni projekt K602510 Prometna infrastruktura</t>
  </si>
  <si>
    <t>Aktivnost A602530 MKA mjesni odbori</t>
  </si>
  <si>
    <t>Aktivnost A602520 Javne površine</t>
  </si>
  <si>
    <t>Aktivnost A602515 Održavanje uređenog građevinskog zemljišta</t>
  </si>
  <si>
    <t>Aktivnost A602513 Izvanredno održavanje nerazvrstanih cesta i ulica</t>
  </si>
  <si>
    <t>Aktivnost A602510 Redovno održavanje nerazvrstanih cesta i ulica</t>
  </si>
  <si>
    <t>Kapitalni projekt K602010 Uređenje i otkup zemljišta</t>
  </si>
  <si>
    <t>Aktivnost A602010 Prijevoz pokojnika</t>
  </si>
  <si>
    <t>Kapitalni projekt K601530 Zbrinjavanje otpada</t>
  </si>
  <si>
    <t>Kapitalni projekt K601020 Gradnja objekata odvodnje</t>
  </si>
  <si>
    <t>Kapitalni projekt K601010 Gradnja vodoopskrbnih objekata</t>
  </si>
  <si>
    <t>Aktivnost A601010 Održavanje vodoopskrbnih objekata</t>
  </si>
  <si>
    <t>Aktivnost A608020 Samoborski fašnik</t>
  </si>
  <si>
    <t>Aktivnost A608010 Redovna djelatnost mjesne samouprave</t>
  </si>
  <si>
    <t>Tekući projekt T704010 Legalizacija objekata</t>
  </si>
  <si>
    <t>Aktivnost A702010 Komisija za tehnički pregled</t>
  </si>
  <si>
    <t>Aktivnost A409507 Zdravstvo</t>
  </si>
  <si>
    <t>Aktivnost A409505 Udruge proistekle iz Domovinskog rata i ostale udruge</t>
  </si>
  <si>
    <t>Aktivnost A409504 Pomoći udrugama građana</t>
  </si>
  <si>
    <t>Aktivnost A409501 Pomoć građanima i kućanstvima</t>
  </si>
  <si>
    <t>Kapitalni projekt K409001 Nabava nefinancijske imovine</t>
  </si>
  <si>
    <t>Aktivnost A409010 Program javnih radova</t>
  </si>
  <si>
    <t>Aktivnost A409009 Stručno osposobljavanje za rad bez zasnivanja radnog odnosa</t>
  </si>
  <si>
    <t>Aktivnost A409008 Programi javnih potreba - predškola i TUR</t>
  </si>
  <si>
    <t>Aktivnost A409007 Kraći program - igraonice</t>
  </si>
  <si>
    <t>Aktivnost A409006 Poseban program - rano učenje njemačkog jezika</t>
  </si>
  <si>
    <t>Aktivnost A409005 Posebni program - Montessori</t>
  </si>
  <si>
    <t>Aktivnost A409003 Rad s djecom s teškoćama u razvoju</t>
  </si>
  <si>
    <t>Aktivnost A409002 Ustanove u vlasništvu građana i građansko pravnih osoba</t>
  </si>
  <si>
    <t>Aktivnost A409001 Redovna djelatnost dječjeg vrtića</t>
  </si>
  <si>
    <t>Tekući projekt T407120 Stručno osposobljavanje bez zasnivanja radnog odnosa</t>
  </si>
  <si>
    <t>Tekući projekt T407110 Vjetar u leđa - pomoćnici u nastavi</t>
  </si>
  <si>
    <t>Aktivnost A407104 Ostali programi u osnovnom obrazovanju</t>
  </si>
  <si>
    <t>Aktivnost A407103 Produženi boravak i školska prehrana</t>
  </si>
  <si>
    <t>Aktivnost A407102 Poboljšanje učeničkog standarda</t>
  </si>
  <si>
    <t>Aktivnost A407101 Izborna nastava i ostale izvannastavne aktivnosti</t>
  </si>
  <si>
    <t>Kapitalni projekt K407001 Ulaganja na materijalnoj imovini</t>
  </si>
  <si>
    <t>Aktivnost A407002 Poboljšanje učeničkog standarda</t>
  </si>
  <si>
    <t>Aktivnost A407001 Materijalni rashodi</t>
  </si>
  <si>
    <t>Aktivnost A409710 Zajednica tehničke kulture</t>
  </si>
  <si>
    <t>Aktivnost A404016 Rad Savjeta mladih Grada Samobora</t>
  </si>
  <si>
    <t>Aktivnost A404015 Udruge civilnog društva</t>
  </si>
  <si>
    <t>Aktivnost A404014 Donacija zakladi</t>
  </si>
  <si>
    <t>Aktivnost A404013 Donacije vjerskim zajednicama</t>
  </si>
  <si>
    <t>Aktivnost A404004 Kulturno umjetničke udruge</t>
  </si>
  <si>
    <t>Aktivnost A406001 Sufinanciranje potreba u sportu</t>
  </si>
  <si>
    <t>Kapitalni projekt K404002 Oprema</t>
  </si>
  <si>
    <t>Kapitalni projekt K404001 Nabava oprema i knjige</t>
  </si>
  <si>
    <t>Aktivnost A404012 Bitka kod Samobora</t>
  </si>
  <si>
    <t>Aktivnost A404010 Posebni programi</t>
  </si>
  <si>
    <t>Aktivnost A404009 Galerija Prica</t>
  </si>
  <si>
    <t>Aktivnost A404008 Sistematizacija Zbirke Sudnik</t>
  </si>
  <si>
    <t>Aktivnost A404007 Samoborska glazbena jesen</t>
  </si>
  <si>
    <t>Aktivnost A404005 Ostali posebni programi</t>
  </si>
  <si>
    <t>Aktivnost A404001 Redovna djelatnost</t>
  </si>
  <si>
    <t>Aktivnost A404502 Grad prijatelj djece</t>
  </si>
  <si>
    <t>Aktivnost A404501 Razvoj društvenih djelatnosti</t>
  </si>
  <si>
    <t>Aktivnost A404320 Stipendiranje srednjoškolaca i studenata</t>
  </si>
  <si>
    <t>Aktivnost A404310 Subvencije u javnom prijevozu</t>
  </si>
  <si>
    <t>Kapitalni projekt K303501 Nabava opreme i vozila</t>
  </si>
  <si>
    <t>Aktivnost A303502 Materijalni rashodi</t>
  </si>
  <si>
    <t>Aktivnost A303501 Rashodi za zaposlene</t>
  </si>
  <si>
    <t>Aktivnost A303505 Civilna zaštita</t>
  </si>
  <si>
    <t>Aktivnost A303504 Zaštita od požara</t>
  </si>
  <si>
    <t>Tekući projekt T303220 Izgradnja širokopojasne telekomunikacijske infrastrukture</t>
  </si>
  <si>
    <t>Kapitalni projekt K303230 Energetska obnova zgrada OŠ Rude</t>
  </si>
  <si>
    <t>Kapitalni projekt K303210 Sanacija odlagališta neopasnog otpada "Trebež"</t>
  </si>
  <si>
    <t>Aktivnost A302110 Priprema i provedba EU projekata</t>
  </si>
  <si>
    <t>Aktivnost A303005 Razvoj poljoprivrede</t>
  </si>
  <si>
    <t>Aktivnost A303004 Zaštita okoliša</t>
  </si>
  <si>
    <t>Aktivnost A303003 Razvoj turizma</t>
  </si>
  <si>
    <t>Aktivnost A303001 Poticanje gospodarskog razvoja</t>
  </si>
  <si>
    <t>Aktivnost A808010 Proračunska zaliha</t>
  </si>
  <si>
    <t>Aktivnost A205010 Subvencije Hrvatskoj pošti  za rad poštanskog ureda u Sv. Martinu</t>
  </si>
  <si>
    <t>Tekući projekt T202001 Operativni leasing osobnih automobila</t>
  </si>
  <si>
    <t>Kapitalni projekt K202004 TD Energometan - zajam za razvoj plinske mreže</t>
  </si>
  <si>
    <t>Kapitalni projekt K202002 Nabava opreme i informatizacija</t>
  </si>
  <si>
    <t>Aktivnost A202006 Stručno osposobljavanje za rad</t>
  </si>
  <si>
    <t>Aktivnost A202004 Naknade građanima i kućanstvima</t>
  </si>
  <si>
    <t>Aktivnost A202003 Naknade članovima radnih tijela gradonačelnika</t>
  </si>
  <si>
    <t>Aktivnost A202002 Materijalni rashodi</t>
  </si>
  <si>
    <t>Aktivnost A202001 Rashodi za zaposlene i naknade troškova zaposlenima</t>
  </si>
  <si>
    <t>Aktivnost A101045 Predstavnik slovenske nacionalne manjine Grada Samobora</t>
  </si>
  <si>
    <t>Aktivnost A101035 Vijeće srpske nacionalne manjine Grada Samobora</t>
  </si>
  <si>
    <t>Aktivnost A101030 Političke stranke</t>
  </si>
  <si>
    <t>Aktivnost A101015 Obilježavanje Dana Grada</t>
  </si>
  <si>
    <t>Aktivnost A101010 Poslovanje gradskog vijeća</t>
  </si>
  <si>
    <t>Izdaci za otplatu glavnice primljenih kredita i zajmova</t>
  </si>
  <si>
    <t>Izdaci za dionice i udjele u glavnici</t>
  </si>
  <si>
    <t>Izdaci za dane zajmove i depozite</t>
  </si>
  <si>
    <t>Izdaci za financijsku imovinu i otplate zajmova</t>
  </si>
  <si>
    <t>Dodatna ulaganja na postrojenjima i opremi</t>
  </si>
  <si>
    <t>Rashodi za dodatna ulaganja na nefinancijskoj imovini</t>
  </si>
  <si>
    <t>Instrumenti, uređaji i strojevi</t>
  </si>
  <si>
    <t>Rashodi za nabavu proizvedene dugotrajne imovine</t>
  </si>
  <si>
    <t>Rashodi za nabavu neproizvedene dugotrajne imovine</t>
  </si>
  <si>
    <t>Rashodi za nabavu nefinancijske imovine</t>
  </si>
  <si>
    <t>Ostali rashodi</t>
  </si>
  <si>
    <t>Naknade građanima i kućanstvima na temelju osiguranja i druge naknade</t>
  </si>
  <si>
    <t>Pomoći dane u inozemstvo i unutar općeg proračuna</t>
  </si>
  <si>
    <t>Subvencije</t>
  </si>
  <si>
    <t>Financijski rashodi</t>
  </si>
  <si>
    <t>Materijalni rashodi</t>
  </si>
  <si>
    <t>Rashodi za zaposlene</t>
  </si>
  <si>
    <t>Rashodi poslovanja</t>
  </si>
  <si>
    <t>Višak prihoda</t>
  </si>
  <si>
    <t>Višak/manjak prihoda</t>
  </si>
  <si>
    <t>Rezultat poslovanja</t>
  </si>
  <si>
    <t>Vlastiti izvori</t>
  </si>
  <si>
    <t>Primljeni krediti od tuzemnih kreditnih institucija izvan javnog sektora</t>
  </si>
  <si>
    <t>Primljeni krediti i zajmovi od kreditnih i ostalih financijskih institucija izvan javnog sektora</t>
  </si>
  <si>
    <t>Primici od zaduživanja</t>
  </si>
  <si>
    <t>Povrat zajmova danih državnom proračunu</t>
  </si>
  <si>
    <t>Povrat zajmova danih drugim razinama vlasti</t>
  </si>
  <si>
    <t>Povrat zajmova danih tuzemnim trgovačkim društvima izvan javnog sektora</t>
  </si>
  <si>
    <t>Primici (povrati) glavnice zajmova danih trgovačkim društvima i obrtnicima izvan javnog sektora</t>
  </si>
  <si>
    <t>Povrat zajmova danih neprofitnim organizacijama, građanima i kućanstvima u tuzemstvu</t>
  </si>
  <si>
    <t>Primici (povrati) glavnice zajmova danih neprofitnim organizacijama, građanima i kućanstvima</t>
  </si>
  <si>
    <t>Primljeni povrati glavnica danih zajmova i depozita</t>
  </si>
  <si>
    <t>Primici od financijske imovine i zaduživanja</t>
  </si>
  <si>
    <t>Prihodi od prodaje prijevoznih sredstava</t>
  </si>
  <si>
    <t>Prihodi od prodaje građevinskih objekata</t>
  </si>
  <si>
    <t>Prihodi od prodaje proizvedene dugotrajne imovine</t>
  </si>
  <si>
    <t>Prihodi od prodaje materijalne imovine - prirodnih bogatstava</t>
  </si>
  <si>
    <t>Prihodi od prodaje neproizvedene dugotrajne imovine</t>
  </si>
  <si>
    <t>Prihodi od prodaje nefinancijske imovine</t>
  </si>
  <si>
    <t>Ostali prihodi</t>
  </si>
  <si>
    <t>Ostale kazne</t>
  </si>
  <si>
    <t>Kazne i upravne mjere</t>
  </si>
  <si>
    <t>Kazne, upravne mjere i ostali prihodi</t>
  </si>
  <si>
    <t>Donacije od pravnih i fizičkih osoba izvan općeg proračuna</t>
  </si>
  <si>
    <t>Prihodi od pruženih usluga</t>
  </si>
  <si>
    <t>Prihodi od prodaje proizvoda i robe</t>
  </si>
  <si>
    <t>Prihodi od prodaje proizvoda i robe te pruženih usluga</t>
  </si>
  <si>
    <t>Prihodi od prodaje proizvoda i robe te pruženih usluga i prihodi od donacija</t>
  </si>
  <si>
    <t>Naknade za priključak</t>
  </si>
  <si>
    <t>Komunalne naknade</t>
  </si>
  <si>
    <t>Komunalni doprinosi</t>
  </si>
  <si>
    <t>Komunalni doprinosi i naknade</t>
  </si>
  <si>
    <t>Ostali nespomenuti prihodi</t>
  </si>
  <si>
    <t>Doprinosi za šume</t>
  </si>
  <si>
    <t>Prihodi vodnog gospodarstva</t>
  </si>
  <si>
    <t>Prihodi po posebnim propisima</t>
  </si>
  <si>
    <t>Ostale pristojbe i naknade</t>
  </si>
  <si>
    <t>Županijske, gradske i općinske pristojbe i naknade</t>
  </si>
  <si>
    <t>Državne upravne i sudske pristojbe</t>
  </si>
  <si>
    <t>Upravne i administrativne pristojbe</t>
  </si>
  <si>
    <t>Prihodi od upravnih i administrativnih pristojbi, pristojbi po posebnim propisima i naknada</t>
  </si>
  <si>
    <t>Prihodi od kamata na dane zajmove trgovačkim društvima i obrtnicima izvan javnog sektora</t>
  </si>
  <si>
    <t>Prihodi od kamata na dane zajmove</t>
  </si>
  <si>
    <t>Ostali prihodi od nefinancijske imovine</t>
  </si>
  <si>
    <t>Naknada za korištenje nefinancijske imovine</t>
  </si>
  <si>
    <t>Prihodi od zakupa i iznajmljivanja imovine</t>
  </si>
  <si>
    <t>Naknade za koncesije</t>
  </si>
  <si>
    <t>Prihodi od nefinancijske imovine</t>
  </si>
  <si>
    <t>Prihodi od pozitivnih tečajnih razlika i razlika zbog primjene valutne klauzule</t>
  </si>
  <si>
    <t>Kamate na oročena sredstva i depozite po viđenju</t>
  </si>
  <si>
    <t>Prihodi od financijske imovine</t>
  </si>
  <si>
    <t>Prihodi od imovine</t>
  </si>
  <si>
    <t>Tekuće pomoći iz državnog proračuna temeljem prijenosa EU sredstava</t>
  </si>
  <si>
    <t>Pomoći iz državnog proračuna temeljem prijenosa EU sredstava</t>
  </si>
  <si>
    <t>Tekuće pomoći proračunskim korisnicima iz proračuna koji im nije nadležan</t>
  </si>
  <si>
    <t>Pomoći proračunskim korisnicima iz proračuna koji im nije nadležan</t>
  </si>
  <si>
    <t>Kapitalne pomoći izravnanja za decentralizirane funkcije</t>
  </si>
  <si>
    <t>Tekuće pomoći izravnanja za decentralizirane funkcije</t>
  </si>
  <si>
    <t>Pomoći izravnanja za decentralizirane funkcije</t>
  </si>
  <si>
    <t>Kapitalne pomoći od izvanproračunskih korisnika</t>
  </si>
  <si>
    <t>Tekuće pomoći od izvanproračunskih korisnika</t>
  </si>
  <si>
    <t>Pomoći od izvanproračunskih korisnika</t>
  </si>
  <si>
    <t>Kapitalne pomoći proračunu iz drugih proračuna</t>
  </si>
  <si>
    <t>Tekuće pomoći proračunu iz drugih proračuna</t>
  </si>
  <si>
    <t>Pomoći proračunu iz drugih proračuna</t>
  </si>
  <si>
    <t>Pomoći iz inozemstva i od subjekata unutar općeg proračuna</t>
  </si>
  <si>
    <t>Porezi na korištenje dobara ili izvođenje aktivnosti</t>
  </si>
  <si>
    <t>Porez na promet</t>
  </si>
  <si>
    <t>Porezi na robu i usluge</t>
  </si>
  <si>
    <t>Povremeni porezi na imovinu</t>
  </si>
  <si>
    <t>Stalni porezi na nepokretnu imovinu (zemlju, zgrade, kuće i ostalo)</t>
  </si>
  <si>
    <t>Porezi na imovinu</t>
  </si>
  <si>
    <t>Porez i prirez na dohodak od nesamostalnog rada</t>
  </si>
  <si>
    <t>Porez i prirez na dohodak</t>
  </si>
  <si>
    <t>Prihodi od poreza</t>
  </si>
  <si>
    <t>Prihodi poslovanja</t>
  </si>
  <si>
    <t>A. Račun prihoda i rashoda</t>
  </si>
  <si>
    <t>Program 1010 PREDSTAVNIČKA TIJELA</t>
  </si>
  <si>
    <t>Program 2020 IZVRŠNA TIJELA</t>
  </si>
  <si>
    <t>Program 2050 SUBVENCIJE TRGOVAČKIM DRUŠTVIMA</t>
  </si>
  <si>
    <t>Program 8080 Proračunska zaliha</t>
  </si>
  <si>
    <t>Program 3030 GOSPODARSKI RAZVOJ</t>
  </si>
  <si>
    <t>Program 3032 EU PROJEKTI</t>
  </si>
  <si>
    <t>Program 3035 ZAŠTITA OD POŽARA I CIVILNA ZAŠTITA</t>
  </si>
  <si>
    <t>Program 4043 POVEĆANJE STANDARDA SREDNJOŠKOLACA I STUDENATA</t>
  </si>
  <si>
    <t>Program 4045 RAZVOJ DRUŠTVENIH DJELATNOSTI</t>
  </si>
  <si>
    <t>Program 4040 JAVNE POTREBE U KULTURI</t>
  </si>
  <si>
    <t>Program 4060 JAVNE POTREBE U SPORTU</t>
  </si>
  <si>
    <t>Program 4097 JAVNE POTREBE U TEHNIČKOJ KULTURI</t>
  </si>
  <si>
    <t>Program 4070 DECENTRALIZIRANE FUNKCIJE</t>
  </si>
  <si>
    <t>Program 4071 DODATNE POTREBE U OSNOVNOM ŠKOLSTVU</t>
  </si>
  <si>
    <t>Program 4090 DRUŠTVENA BRIGA O DJECI PREDŠKOLSKE DOBI</t>
  </si>
  <si>
    <t>Program 4095 SOCIJALNA SKRB</t>
  </si>
  <si>
    <t>Program 7020   IZDAVANJE UPORABNIH DOZVOLA</t>
  </si>
  <si>
    <t>Program 7040 LEGALIZACIJA OBJEKATA</t>
  </si>
  <si>
    <t>Program 6080 DJELOVANJE I UNAPREĐENJE MJESNE SAMOUPRAVE</t>
  </si>
  <si>
    <t>Program 6010   VODOOPSKRBA, ODVODNJA, ZAŠTITA VODA I ZAŠTITA OD VODA</t>
  </si>
  <si>
    <t>Program 6015   ZBRINJAVANJE OTPADA</t>
  </si>
  <si>
    <t>Program 6020   GROBLJA</t>
  </si>
  <si>
    <t>Program 6025   CESTE</t>
  </si>
  <si>
    <t>Program 6030   ODRŽAVANJE I POTROŠNJA JAVNE RASVJETE</t>
  </si>
  <si>
    <t>Program 6035   IZGRADNJA JAVNE RASVJETE</t>
  </si>
  <si>
    <t>Program 6045   ULAGANJA U UDJELE U GLAVNICI TRG. DRUŠTVA</t>
  </si>
  <si>
    <t>Program 6060   PRIPREMA PROJEKTNE DOKUMENTACIJE</t>
  </si>
  <si>
    <t>Program 6012   GOSPODARENJE STAMBENIM I  POSLOVNIM FONDOM</t>
  </si>
  <si>
    <t>Program 6040   OTKUP ZEMLJIŠTA</t>
  </si>
  <si>
    <t>Program 6050   OSTALI KOMUNALNI POSLOVI</t>
  </si>
  <si>
    <t>Program 6055   IZGRADNJA I ODRŽAVANJE STAMBENIH OBJEKATA</t>
  </si>
  <si>
    <t>Program 7030   PROSTORNI PLANOVI</t>
  </si>
  <si>
    <t>Program 7050 STRATEGIJA RAZVOJA GRADA SAMOBORA</t>
  </si>
  <si>
    <t>Program 5020   FINANCIRANJE KOMUNALNOG I DRUŠTVENOG RAZVOJA GRADA</t>
  </si>
  <si>
    <t>Program 5030   FINANCIJSKI RASHODI</t>
  </si>
  <si>
    <t>Aktivnost A503010 Platni i bankarski promet</t>
  </si>
  <si>
    <t>Program 5050 SUSTAV FINANCIJSKOG UPRAVLJANJA I KONTROLA</t>
  </si>
  <si>
    <t xml:space="preserve">A. Račun prihoda i rashoda Grada Samobora </t>
  </si>
  <si>
    <t>6 Prihodi poslovanja</t>
  </si>
  <si>
    <t>7 Prihodi od prodaje nefinancijske imovine</t>
  </si>
  <si>
    <t>UKUPNI PRIHODI</t>
  </si>
  <si>
    <t>3 Rashodi poslovanja</t>
  </si>
  <si>
    <t>4 Rashodi za nabavu nefinancijske imovine</t>
  </si>
  <si>
    <t>UKUPNI RASHODI</t>
  </si>
  <si>
    <t>RAZLIKA VIŠAK/MANJAK</t>
  </si>
  <si>
    <t>I. UVOD</t>
  </si>
  <si>
    <t>Članak 1.</t>
  </si>
  <si>
    <t>II. OPĆI DIO</t>
  </si>
  <si>
    <t>Članak 2.</t>
  </si>
  <si>
    <t xml:space="preserve">B. Račun financiranja Grada Samobora </t>
  </si>
  <si>
    <t>8 Primici financiranja</t>
  </si>
  <si>
    <t>5 Izdaci financiranja</t>
  </si>
  <si>
    <t>C. Raspoloživa sredstva iz prethodnih godina</t>
  </si>
  <si>
    <t>D. UKUPNO PRORAČUN GRADA SAMOBORA (A.+B.+C.)</t>
  </si>
  <si>
    <t>Prihodi i primici</t>
  </si>
  <si>
    <t>Rashodi i izdaci</t>
  </si>
  <si>
    <t xml:space="preserve">Razlika </t>
  </si>
  <si>
    <t>Raspoloživa sredstva iz prethodne godine - višak</t>
  </si>
  <si>
    <t>POLUGODIŠNJI IZVJEŠTAJ O IZVRŠENJU PRORAČUNA
GRADA SAMOBORA ZA 2016. GODINU</t>
  </si>
  <si>
    <t>NETO ZADUŽIVANJE/FINANCIRANJE</t>
  </si>
  <si>
    <t>Opći dio Polugodišnjeg  izvještaja o izvršenju Proračuna Grada Samobora za 2016. godinu sadrži:</t>
  </si>
  <si>
    <t>Višak prihoda - Grad</t>
  </si>
  <si>
    <t>Višak prihoda - proračunski korisnici</t>
  </si>
  <si>
    <t>Ukupan višak prihoda iz prethodne godine</t>
  </si>
  <si>
    <t>RAZLIKA PRENESENI VIŠAK/MANJAK</t>
  </si>
  <si>
    <t>Ukupan manjak prihoda iz prethodne godine - Grad</t>
  </si>
  <si>
    <t>VIŠAK PRIHODA/PRIMITAKA RASPOLOŽIV U SLJEDEĆEM RAZDOBLJU</t>
  </si>
  <si>
    <t>Članak 3.</t>
  </si>
  <si>
    <t xml:space="preserve">BR. OZNAKA </t>
  </si>
  <si>
    <t>NAZIV RAČUNA PRIHODA I RASHODA
EKONOMSKE KLASIFIKACUE</t>
  </si>
  <si>
    <t>INDEKS IZVRŠENJA 2016./2015.</t>
  </si>
  <si>
    <t>INDEKS IZVRŠENJA 2016.</t>
  </si>
  <si>
    <t>5 (4/2*100)</t>
  </si>
  <si>
    <t xml:space="preserve">B. Račun financiranja </t>
  </si>
  <si>
    <t>Izvršenje prihoda i rashoda te primitaka i izdataka po ekonomskoj klasifikaciji utvrđenih u Računu prihoda i rashoda i Računu financiranja za izvještajno razdoblje, utvrđuje se kako slijedi:</t>
  </si>
  <si>
    <t>6 (4/3*100)</t>
  </si>
  <si>
    <t>Manjak prihoda</t>
  </si>
  <si>
    <t>Kapitalne pomoći kreditnim i ostalim financijskim institucijama te trgovačkim društvima u jav.sektoru</t>
  </si>
  <si>
    <t>IV. ZAVRŠNE ODREDBE</t>
  </si>
  <si>
    <t>Članak 7.</t>
  </si>
  <si>
    <t>PREDSJEDNIK</t>
  </si>
  <si>
    <t>GRADSKOG VIJEĆA</t>
  </si>
  <si>
    <t>Branimir Šiljak</t>
  </si>
  <si>
    <t>Polugodišnji izvještaj o izvršenju Proračuna Grada Samobora za 2016. godinu objavit će se na internetskoj stranici Grada Samobora, a u Službenim vijestima Grada Samobora objavit će se Opći i Posebni dio ovog Izvještaja o izvršenju Proračuna.</t>
  </si>
  <si>
    <t>B. Račun financiranja - analitički dio</t>
  </si>
  <si>
    <t>NAZIV RAČUNA PRIMITKA I IZDATKA
EKONOMSKE KLASIFIKACUE</t>
  </si>
  <si>
    <t>8</t>
  </si>
  <si>
    <t>81</t>
  </si>
  <si>
    <t>816</t>
  </si>
  <si>
    <t>8163</t>
  </si>
  <si>
    <t xml:space="preserve">Povrat zajmova danih tuzemnim trgovačkim društvima izvan javnog sektora                             </t>
  </si>
  <si>
    <t>Energo Metan  d.o.o. - povrat zajma</t>
  </si>
  <si>
    <t>817</t>
  </si>
  <si>
    <t xml:space="preserve">Povrat zajmova danih drugim razinama vlasti                                                         </t>
  </si>
  <si>
    <t>8171</t>
  </si>
  <si>
    <t xml:space="preserve">Povrat zajmova danih državnom proračunu                                                             </t>
  </si>
  <si>
    <t>Povrat sredstava Agencije za pravni promet i posredovanje nekretninama</t>
  </si>
  <si>
    <t>5</t>
  </si>
  <si>
    <t>51</t>
  </si>
  <si>
    <t>514</t>
  </si>
  <si>
    <t>5141</t>
  </si>
  <si>
    <t xml:space="preserve">Energo Metan d.o.o. - zajam za razvoj plinske mreže   </t>
  </si>
  <si>
    <t>53</t>
  </si>
  <si>
    <t>532</t>
  </si>
  <si>
    <t>5321</t>
  </si>
  <si>
    <t xml:space="preserve">Dokapitalizacija TD Komunalac d.o.o. Samobor                                       </t>
  </si>
  <si>
    <t>54</t>
  </si>
  <si>
    <t>544</t>
  </si>
  <si>
    <t>5443</t>
  </si>
  <si>
    <t xml:space="preserve">Otplata glavnice primljenih kredita od tuzemnih kreditnih institucija izvan javnog sektora          </t>
  </si>
  <si>
    <t>4 (3/2*100)</t>
  </si>
  <si>
    <t xml:space="preserve">Primici (povrati) glavnice zajmova danih trgovačkim društvima i obrtnicima izvan javnog sektora     </t>
  </si>
  <si>
    <t xml:space="preserve">Jamstvena pričuva </t>
  </si>
  <si>
    <t xml:space="preserve">Izdaci za otplatu glavnice primljenih kredita i zajmova                                             </t>
  </si>
  <si>
    <t>BROJČANA OZNAKA I NAZIV</t>
  </si>
  <si>
    <t>IZVRŠENJE
01.01. -30.06.
2015.</t>
  </si>
  <si>
    <t>IZVORNI PLAN
 2016.</t>
  </si>
  <si>
    <t>INDEKS
izvrš./izvorni plan</t>
  </si>
  <si>
    <t>IZVRŠENJE
01.01. -30.06.
2016.</t>
  </si>
  <si>
    <t>812</t>
  </si>
  <si>
    <t>8121</t>
  </si>
  <si>
    <t xml:space="preserve">Povrat zajmova danih mladima i ženama GS-01/03 (Hypo banka)                                       </t>
  </si>
  <si>
    <t>844</t>
  </si>
  <si>
    <t>8443</t>
  </si>
  <si>
    <t xml:space="preserve">Primljeni krediti od tuzemnih kreditnih institucija izvan javnog sektora                            </t>
  </si>
  <si>
    <t>Hrvatska poštanska banka za namjenu financiranja planiranih investicijskih projekata-ugovoreni iznos 25 mil kn</t>
  </si>
  <si>
    <t>III. POSEBNI DIO</t>
  </si>
  <si>
    <t>Članak 4.</t>
  </si>
  <si>
    <t>IZVRŠENJE
I-VI.2016.</t>
  </si>
  <si>
    <t>IZVRŠENJE
I.-VI. 2015.</t>
  </si>
  <si>
    <t>IZVRŠENJE 
I.-VI.2016.</t>
  </si>
  <si>
    <t xml:space="preserve">RAZDJEL  001   </t>
  </si>
  <si>
    <t>GRADSKO VIJEĆE</t>
  </si>
  <si>
    <t xml:space="preserve">GLAVA  00110   </t>
  </si>
  <si>
    <t xml:space="preserve">RAZDJEL  002   </t>
  </si>
  <si>
    <t>GRADONAČELNIK</t>
  </si>
  <si>
    <t xml:space="preserve">GLAVA  00205   </t>
  </si>
  <si>
    <t xml:space="preserve">RAZDJEL  003  </t>
  </si>
  <si>
    <t>UPRAVNI ODJEL ZA GOSPODARSTVO</t>
  </si>
  <si>
    <t xml:space="preserve">GLAVA  00320   </t>
  </si>
  <si>
    <t>POSLOVI UPRAVNOG ODJELA ZA GOSPODARSTVO</t>
  </si>
  <si>
    <t>JAVNA VATROGASNA POSTROJBA GRADA SAMOBORA</t>
  </si>
  <si>
    <t xml:space="preserve">RAZDJEL  004   </t>
  </si>
  <si>
    <t>UPRAVNI ODJEL ZA DRUŠTVENE DJELATNOSTI</t>
  </si>
  <si>
    <t xml:space="preserve">GLAVA  00330 </t>
  </si>
  <si>
    <t xml:space="preserve">GLAVA  00410   </t>
  </si>
  <si>
    <t>UO ZA DRUŠTVENE DJELATNOSTI- RASHODI POSLOVANJA</t>
  </si>
  <si>
    <t xml:space="preserve">GLAVA  00420   </t>
  </si>
  <si>
    <t>KULTURA</t>
  </si>
  <si>
    <t xml:space="preserve">GLAVA  00422   </t>
  </si>
  <si>
    <t>SPORT</t>
  </si>
  <si>
    <t xml:space="preserve">GLAVA  00423   </t>
  </si>
  <si>
    <t>POTPORE UDRUGAMA GRAĐANA</t>
  </si>
  <si>
    <t xml:space="preserve">GLAVA  00430   </t>
  </si>
  <si>
    <t>OSNOVNE ŠKOLE</t>
  </si>
  <si>
    <t xml:space="preserve">GLAVA  00440   </t>
  </si>
  <si>
    <t>DJEČJI VRTIĆI</t>
  </si>
  <si>
    <t xml:space="preserve">GLAVA  00450   </t>
  </si>
  <si>
    <t>ZDRAVSTVO,SOCIJALNA SKRB</t>
  </si>
  <si>
    <t xml:space="preserve">RAZDJEL  005  </t>
  </si>
  <si>
    <t>UO ZA PROVOĐENJE DOKUMENATA PROSTORNOG UREĐENJA I GRADNJU</t>
  </si>
  <si>
    <t xml:space="preserve">GLAVA  00510   </t>
  </si>
  <si>
    <t xml:space="preserve">RAZDJEL  006   </t>
  </si>
  <si>
    <t>UO ZA KOMUNALNE DJELATNOSTI</t>
  </si>
  <si>
    <t xml:space="preserve">GLAVA  00605   </t>
  </si>
  <si>
    <t>MJESNA SAMOUPRAVA</t>
  </si>
  <si>
    <t xml:space="preserve">GLAVA  00610   </t>
  </si>
  <si>
    <t xml:space="preserve">RAZDJEL  007   </t>
  </si>
  <si>
    <t>UO ZA RAZVOJ GRADA</t>
  </si>
  <si>
    <t xml:space="preserve">GLAVA  00710   </t>
  </si>
  <si>
    <t xml:space="preserve">RAZDJEL  008   </t>
  </si>
  <si>
    <t>UPRAVNI ODJEL ZA FINANCIJE</t>
  </si>
  <si>
    <t xml:space="preserve">GLAVA  00810   </t>
  </si>
  <si>
    <t>Članak 5.</t>
  </si>
  <si>
    <r>
      <t>Rashodi i izdaci utvrđeni u</t>
    </r>
    <r>
      <rPr>
        <sz val="12"/>
        <color indexed="10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Posebnom dijelu Proračuna Grada Samobora za 2016. godinu, iskazani po ekonomskoj klasifikaciji, izvršeni su kako slijedi:</t>
    </r>
  </si>
  <si>
    <t xml:space="preserve">INDEKS IZVRŠENJA </t>
  </si>
  <si>
    <t>GLAVA  00330   JAVNA VATROGASNA POSTROJBA
                            GRADA SAMOBORA</t>
  </si>
  <si>
    <t>GLAVA  00410   UO ZA DRUŠTVENE DJELATNOSTI- RASH. POSLOV.</t>
  </si>
  <si>
    <t>RAZDJEL  005   UO ZA PROVOĐENJE DOKUMENATA
                            PROSTORNOG UREĐENJA I GRADNJU</t>
  </si>
  <si>
    <t>GLAVA  00510   UO ZA PROVOĐENJE DOKUMENATA 
                            PROSTORNOG UREĐENJA I GRADNJU</t>
  </si>
  <si>
    <t>Članak 6.</t>
  </si>
  <si>
    <r>
      <t>Rashodi i izdaci utvrđeni u</t>
    </r>
    <r>
      <rPr>
        <sz val="12"/>
        <color indexed="10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Posebnom dijelu Proračuna Grada Samobora za 2016. godinu, iskazani po programskoj klasifikaciji, izvršeni su kako slijedi:</t>
    </r>
  </si>
  <si>
    <t xml:space="preserve">Polugodišnji  izvještaj o izvršenju Proračuna Grada Samobora za 2016. godinu sadrži:
- opći dio proračuna koji čini Račun prihoda i rashoda i Račun financiranja na razini odjeljka ekonomske klasifikacije,
- posebni dio proračuna po organizacijskoj i programskoj klasifikaciji te razini odjeljka ekonomske klasifikacije, 
- izvještaj o zaduživanju na domaćem i stranom tržištu novca i kapitala, 
- izvještaj o korištenju proračunske zalihe, 
- izvještaj o danim jamstvima i izdacima po jamstvima, 
- obrazloženje ostvarenja prihoda i primitaka, rashoda i izdataka
- izvještaj o provedbi plana razvojnih programa. 
</t>
  </si>
  <si>
    <r>
      <t>Rashodi i izdaci utvrđeni u</t>
    </r>
    <r>
      <rPr>
        <sz val="12"/>
        <color indexed="10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Posebnom dijelu Proračuna Grada Samobora za 2016. godinu, iskazani po organizacijskoj klasifikaciji, izvršeni su kako slijedi:</t>
    </r>
  </si>
  <si>
    <t>C. RASPOLOŽIVA SREDSTVA IZ PRETHODNIH GODINA (VIŠAK PRIHODA I REZERVIRANJA)</t>
  </si>
  <si>
    <t>-</t>
  </si>
  <si>
    <t>Kapitalne pomoći kreditnim i ostalim financijskim institucijama te trgovačkim društvima u javnom sektoru</t>
  </si>
  <si>
    <t>Kamate za primljene kredite i zajmove od kreditnih i ostalih financijskih institucija izvan javnog sektora</t>
  </si>
  <si>
    <t>Otplata glavnice primljenih kredita i zajmova od kreditnih i ostalih financijskih institucija izvan javnog sektora</t>
  </si>
  <si>
    <t>Addiko Bank prije Hypo Alpe Adria Bank 118-51014159; za izgradnju dječjeg vrtića u bivšoj vojarni Taborec</t>
  </si>
  <si>
    <t>Addiko Bank prije Hypo Alpe Adria Bank- I tranša 51100856; za namjenu izgradnje komunalnih i infrastukturnih objekata</t>
  </si>
  <si>
    <t>Addiko Bank prije Hypo Alpe Adria Bank- II tranša 51100855; za namjenu izgradnje komunalnih i infrastukturnih objekata</t>
  </si>
  <si>
    <t>Addiko Bank prije Hypo Alpe Adria Bank- III tranša 51100842; za namjenu izgradnje komunalnih i infrastrukturnih objekata</t>
  </si>
  <si>
    <t>Zagrebačka banka 5100100437; za namjenu
otkupa zemljišta i gradnju prometnica u radnoj zoni-(otplaćeno u 2015. g.)</t>
  </si>
  <si>
    <t xml:space="preserve">Na temelju članka 109. Zakona o proračunu (Narodne novine br. 87/08., 136/12. i 15/15.), članka 30. stavka 1. točke 3. Statuta Grada Samobora (Službene vijesti Grada Samobora br. 3/16.)  i članka 77. Poslovnika Gradskog vijeća Grada Samobora  (Službene vijesti Grada Samobora br. 4/16 - pročišćeni tekst, Gradsko vijeće Grada Samobora na 32. sjednici održanoj 15. rujna 2016. godine donijelo je </t>
  </si>
  <si>
    <t>KLASA: 021-05/16-01/7</t>
  </si>
  <si>
    <t>URBROJ: 238-11-04/03-16-7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</si>
</sst>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#,##0_ ;\-#,##0\ "/>
    <numFmt numFmtId="167" formatCode="#,##0.00_ ;\-#,##0.00\ "/>
  </numFmts>
  <fonts count="2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Geneva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1"/>
      <color rgb="FF000000"/>
      <name val="Calibri"/>
      <family val="2"/>
      <scheme val="minor"/>
    </font>
    <font>
      <b/>
      <sz val="14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color theme="1"/>
      <name val="Calibri"/>
      <family val="2"/>
      <scheme val="minor"/>
    </font>
    <font>
      <sz val="12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1"/>
      <color rgb="FFFFFFFF"/>
      <name val="Times New Roman"/>
      <family val="1"/>
      <charset val="238"/>
    </font>
    <font>
      <sz val="10.5"/>
      <color rgb="FF414145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color indexed="10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rgb="FF50505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14148A"/>
        <bgColor indexed="64"/>
      </patternFill>
    </fill>
    <fill>
      <patternFill patternType="solid">
        <fgColor rgb="FF6464B2"/>
        <bgColor indexed="64"/>
      </patternFill>
    </fill>
    <fill>
      <patternFill patternType="solid">
        <fgColor rgb="FF5050A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696969"/>
      </patternFill>
    </fill>
    <fill>
      <patternFill patternType="solid">
        <fgColor theme="0"/>
        <bgColor rgb="FF000080"/>
      </patternFill>
    </fill>
    <fill>
      <patternFill patternType="solid">
        <fgColor theme="0"/>
        <bgColor rgb="FF0000CE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/>
      <right/>
      <top style="thin">
        <color rgb="FF000000"/>
      </top>
      <bottom/>
      <diagonal/>
    </border>
  </borders>
  <cellStyleXfs count="13">
    <xf numFmtId="0" fontId="0" fillId="0" borderId="0"/>
    <xf numFmtId="0" fontId="2" fillId="0" borderId="0"/>
    <xf numFmtId="0" fontId="2" fillId="0" borderId="0"/>
    <xf numFmtId="0" fontId="5" fillId="0" borderId="0"/>
    <xf numFmtId="0" fontId="2" fillId="0" borderId="0">
      <alignment wrapText="1"/>
    </xf>
    <xf numFmtId="0" fontId="8" fillId="0" borderId="0"/>
    <xf numFmtId="0" fontId="11" fillId="0" borderId="0"/>
    <xf numFmtId="0" fontId="8" fillId="0" borderId="0"/>
    <xf numFmtId="0" fontId="1" fillId="0" borderId="0"/>
    <xf numFmtId="0" fontId="7" fillId="0" borderId="0"/>
    <xf numFmtId="0" fontId="2" fillId="0" borderId="0"/>
    <xf numFmtId="0" fontId="2" fillId="0" borderId="0"/>
    <xf numFmtId="0" fontId="2" fillId="0" borderId="0">
      <alignment wrapText="1"/>
    </xf>
  </cellStyleXfs>
  <cellXfs count="213">
    <xf numFmtId="0" fontId="0" fillId="0" borderId="0" xfId="0"/>
    <xf numFmtId="0" fontId="3" fillId="0" borderId="1" xfId="1" applyFont="1" applyFill="1" applyBorder="1" applyAlignment="1">
      <alignment horizontal="left"/>
    </xf>
    <xf numFmtId="0" fontId="6" fillId="0" borderId="4" xfId="3" applyFont="1" applyFill="1" applyBorder="1" applyAlignment="1">
      <alignment horizontal="left" wrapText="1"/>
    </xf>
    <xf numFmtId="0" fontId="6" fillId="0" borderId="2" xfId="3" applyFont="1" applyFill="1" applyBorder="1" applyAlignment="1">
      <alignment horizontal="left" vertical="top" wrapText="1"/>
    </xf>
    <xf numFmtId="0" fontId="6" fillId="0" borderId="2" xfId="3" quotePrefix="1" applyFont="1" applyFill="1" applyBorder="1" applyAlignment="1">
      <alignment horizontal="left" wrapText="1"/>
    </xf>
    <xf numFmtId="0" fontId="8" fillId="0" borderId="0" xfId="5" applyFont="1" applyFill="1" applyBorder="1"/>
    <xf numFmtId="0" fontId="7" fillId="0" borderId="0" xfId="1" applyFont="1" applyFill="1"/>
    <xf numFmtId="0" fontId="3" fillId="0" borderId="0" xfId="3" quotePrefix="1" applyFont="1" applyFill="1" applyAlignment="1">
      <alignment horizontal="left" vertical="top" wrapText="1"/>
    </xf>
    <xf numFmtId="0" fontId="10" fillId="0" borderId="0" xfId="3" applyFont="1" applyFill="1" applyBorder="1" applyAlignment="1">
      <alignment horizontal="left" wrapText="1"/>
    </xf>
    <xf numFmtId="3" fontId="7" fillId="0" borderId="0" xfId="2" applyNumberFormat="1" applyFont="1" applyFill="1" applyBorder="1" applyAlignment="1">
      <alignment horizontal="right" wrapText="1"/>
    </xf>
    <xf numFmtId="0" fontId="6" fillId="0" borderId="0" xfId="3" applyFont="1" applyFill="1" applyBorder="1" applyAlignment="1">
      <alignment horizontal="left" wrapText="1"/>
    </xf>
    <xf numFmtId="165" fontId="7" fillId="0" borderId="0" xfId="1" applyNumberFormat="1" applyFont="1" applyFill="1" applyBorder="1"/>
    <xf numFmtId="3" fontId="6" fillId="0" borderId="6" xfId="0" applyNumberFormat="1" applyFont="1" applyFill="1" applyBorder="1" applyAlignment="1">
      <alignment horizontal="right" vertical="center"/>
    </xf>
    <xf numFmtId="3" fontId="6" fillId="0" borderId="2" xfId="2" applyNumberFormat="1" applyFont="1" applyFill="1" applyBorder="1" applyAlignment="1">
      <alignment horizontal="right" wrapText="1"/>
    </xf>
    <xf numFmtId="4" fontId="6" fillId="0" borderId="2" xfId="2" applyNumberFormat="1" applyFont="1" applyFill="1" applyBorder="1" applyAlignment="1">
      <alignment horizontal="right" wrapText="1"/>
    </xf>
    <xf numFmtId="0" fontId="12" fillId="0" borderId="1" xfId="1" applyFont="1" applyFill="1" applyBorder="1" applyAlignment="1">
      <alignment horizontal="left"/>
    </xf>
    <xf numFmtId="3" fontId="6" fillId="0" borderId="2" xfId="0" applyNumberFormat="1" applyFont="1" applyFill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wrapText="1"/>
    </xf>
    <xf numFmtId="0" fontId="6" fillId="0" borderId="0" xfId="3" quotePrefix="1" applyFont="1" applyFill="1" applyBorder="1" applyAlignment="1">
      <alignment horizontal="left" vertical="top"/>
    </xf>
    <xf numFmtId="2" fontId="4" fillId="0" borderId="0" xfId="11" applyNumberFormat="1" applyFont="1" applyFill="1"/>
    <xf numFmtId="0" fontId="4" fillId="0" borderId="0" xfId="11" applyFont="1" applyFill="1" applyAlignment="1">
      <alignment wrapText="1"/>
    </xf>
    <xf numFmtId="3" fontId="4" fillId="0" borderId="0" xfId="11" applyNumberFormat="1" applyFont="1" applyFill="1"/>
    <xf numFmtId="2" fontId="13" fillId="0" borderId="0" xfId="6" applyNumberFormat="1" applyFont="1" applyFill="1" applyAlignment="1">
      <alignment horizontal="right" wrapText="1"/>
    </xf>
    <xf numFmtId="0" fontId="16" fillId="0" borderId="0" xfId="6" applyFont="1" applyFill="1" applyBorder="1" applyAlignment="1">
      <alignment vertical="top" wrapText="1"/>
    </xf>
    <xf numFmtId="3" fontId="16" fillId="0" borderId="0" xfId="6" applyNumberFormat="1" applyFont="1" applyFill="1" applyBorder="1" applyAlignment="1">
      <alignment vertical="top" wrapText="1"/>
    </xf>
    <xf numFmtId="2" fontId="16" fillId="0" borderId="0" xfId="6" applyNumberFormat="1" applyFont="1" applyFill="1" applyBorder="1" applyAlignment="1">
      <alignment horizontal="right" vertical="top" wrapText="1"/>
    </xf>
    <xf numFmtId="0" fontId="16" fillId="0" borderId="0" xfId="6" applyFont="1" applyFill="1" applyBorder="1" applyAlignment="1">
      <alignment horizontal="right" vertical="top" wrapText="1"/>
    </xf>
    <xf numFmtId="164" fontId="9" fillId="0" borderId="0" xfId="3" quotePrefix="1" applyNumberFormat="1" applyFont="1" applyFill="1" applyAlignment="1">
      <alignment horizontal="left" wrapText="1"/>
    </xf>
    <xf numFmtId="164" fontId="9" fillId="0" borderId="0" xfId="3" applyNumberFormat="1" applyFont="1" applyFill="1" applyAlignment="1">
      <alignment horizontal="left" wrapText="1"/>
    </xf>
    <xf numFmtId="2" fontId="17" fillId="0" borderId="9" xfId="6" applyNumberFormat="1" applyFont="1" applyFill="1" applyBorder="1" applyAlignment="1">
      <alignment vertical="center" wrapText="1"/>
    </xf>
    <xf numFmtId="0" fontId="17" fillId="0" borderId="9" xfId="6" applyFont="1" applyFill="1" applyBorder="1" applyAlignment="1">
      <alignment horizontal="center" vertical="center" wrapText="1"/>
    </xf>
    <xf numFmtId="3" fontId="17" fillId="0" borderId="9" xfId="6" applyNumberFormat="1" applyFont="1" applyFill="1" applyBorder="1" applyAlignment="1">
      <alignment horizontal="center" vertical="center" wrapText="1"/>
    </xf>
    <xf numFmtId="2" fontId="17" fillId="0" borderId="9" xfId="6" applyNumberFormat="1" applyFont="1" applyFill="1" applyBorder="1" applyAlignment="1">
      <alignment horizontal="center" vertical="center" wrapText="1"/>
    </xf>
    <xf numFmtId="2" fontId="19" fillId="0" borderId="0" xfId="6" applyNumberFormat="1" applyFont="1" applyFill="1" applyBorder="1" applyAlignment="1">
      <alignment vertical="top"/>
    </xf>
    <xf numFmtId="0" fontId="17" fillId="0" borderId="9" xfId="6" applyFont="1" applyFill="1" applyBorder="1" applyAlignment="1">
      <alignment vertical="center" wrapText="1"/>
    </xf>
    <xf numFmtId="2" fontId="17" fillId="0" borderId="6" xfId="6" applyNumberFormat="1" applyFont="1" applyFill="1" applyBorder="1" applyAlignment="1">
      <alignment vertical="center" wrapText="1"/>
    </xf>
    <xf numFmtId="0" fontId="17" fillId="0" borderId="6" xfId="6" applyFont="1" applyFill="1" applyBorder="1" applyAlignment="1">
      <alignment horizontal="center" vertical="center" wrapText="1"/>
    </xf>
    <xf numFmtId="3" fontId="17" fillId="0" borderId="6" xfId="6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/>
    </xf>
    <xf numFmtId="0" fontId="15" fillId="0" borderId="0" xfId="0" applyFont="1"/>
    <xf numFmtId="0" fontId="14" fillId="0" borderId="6" xfId="0" applyFont="1" applyBorder="1" applyAlignment="1">
      <alignment horizontal="left" wrapText="1"/>
    </xf>
    <xf numFmtId="0" fontId="14" fillId="0" borderId="6" xfId="0" applyFont="1" applyBorder="1" applyAlignment="1">
      <alignment wrapText="1"/>
    </xf>
    <xf numFmtId="4" fontId="14" fillId="0" borderId="6" xfId="0" applyNumberFormat="1" applyFont="1" applyBorder="1" applyAlignment="1">
      <alignment wrapText="1"/>
    </xf>
    <xf numFmtId="3" fontId="14" fillId="0" borderId="6" xfId="0" applyNumberFormat="1" applyFont="1" applyBorder="1" applyAlignment="1">
      <alignment wrapText="1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wrapText="1"/>
    </xf>
    <xf numFmtId="4" fontId="14" fillId="0" borderId="0" xfId="0" applyNumberFormat="1" applyFont="1" applyAlignment="1">
      <alignment wrapText="1"/>
    </xf>
    <xf numFmtId="3" fontId="14" fillId="0" borderId="0" xfId="0" applyNumberFormat="1" applyFont="1" applyAlignment="1">
      <alignment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4" fontId="13" fillId="0" borderId="0" xfId="0" applyNumberFormat="1" applyFont="1" applyAlignment="1">
      <alignment wrapText="1"/>
    </xf>
    <xf numFmtId="3" fontId="13" fillId="0" borderId="0" xfId="0" applyNumberFormat="1" applyFont="1" applyAlignment="1">
      <alignment wrapText="1"/>
    </xf>
    <xf numFmtId="0" fontId="13" fillId="0" borderId="0" xfId="0" applyFont="1" applyAlignment="1">
      <alignment shrinkToFit="1"/>
    </xf>
    <xf numFmtId="0" fontId="14" fillId="0" borderId="1" xfId="0" applyFont="1" applyBorder="1" applyAlignment="1">
      <alignment horizontal="left" wrapText="1"/>
    </xf>
    <xf numFmtId="0" fontId="14" fillId="0" borderId="1" xfId="0" applyFont="1" applyBorder="1" applyAlignment="1">
      <alignment wrapText="1"/>
    </xf>
    <xf numFmtId="4" fontId="14" fillId="0" borderId="1" xfId="0" applyNumberFormat="1" applyFont="1" applyBorder="1" applyAlignment="1">
      <alignment wrapText="1"/>
    </xf>
    <xf numFmtId="3" fontId="14" fillId="0" borderId="1" xfId="0" applyNumberFormat="1" applyFont="1" applyBorder="1" applyAlignment="1">
      <alignment wrapText="1"/>
    </xf>
    <xf numFmtId="0" fontId="13" fillId="0" borderId="0" xfId="0" applyFont="1"/>
    <xf numFmtId="3" fontId="13" fillId="0" borderId="0" xfId="0" applyNumberFormat="1" applyFont="1"/>
    <xf numFmtId="0" fontId="14" fillId="0" borderId="0" xfId="0" applyFont="1"/>
    <xf numFmtId="0" fontId="20" fillId="0" borderId="0" xfId="0" applyFont="1"/>
    <xf numFmtId="0" fontId="21" fillId="0" borderId="0" xfId="0" applyFont="1"/>
    <xf numFmtId="0" fontId="22" fillId="2" borderId="0" xfId="0" applyFont="1" applyFill="1"/>
    <xf numFmtId="4" fontId="22" fillId="2" borderId="0" xfId="0" applyNumberFormat="1" applyFont="1" applyFill="1"/>
    <xf numFmtId="0" fontId="22" fillId="3" borderId="0" xfId="0" applyFont="1" applyFill="1"/>
    <xf numFmtId="4" fontId="22" fillId="3" borderId="0" xfId="0" applyNumberFormat="1" applyFont="1" applyFill="1"/>
    <xf numFmtId="0" fontId="22" fillId="4" borderId="0" xfId="0" applyFont="1" applyFill="1"/>
    <xf numFmtId="4" fontId="22" fillId="4" borderId="0" xfId="0" applyNumberFormat="1" applyFont="1" applyFill="1"/>
    <xf numFmtId="4" fontId="13" fillId="0" borderId="0" xfId="0" applyNumberFormat="1" applyFont="1"/>
    <xf numFmtId="0" fontId="22" fillId="6" borderId="0" xfId="0" applyFont="1" applyFill="1"/>
    <xf numFmtId="4" fontId="22" fillId="6" borderId="0" xfId="0" applyNumberFormat="1" applyFont="1" applyFill="1"/>
    <xf numFmtId="0" fontId="22" fillId="5" borderId="0" xfId="0" applyFont="1" applyFill="1"/>
    <xf numFmtId="4" fontId="22" fillId="5" borderId="0" xfId="0" applyNumberFormat="1" applyFont="1" applyFill="1"/>
    <xf numFmtId="0" fontId="7" fillId="0" borderId="0" xfId="5" applyFont="1" applyFill="1" applyAlignment="1"/>
    <xf numFmtId="0" fontId="7" fillId="0" borderId="0" xfId="5" applyFont="1" applyFill="1" applyAlignment="1">
      <alignment wrapText="1"/>
    </xf>
    <xf numFmtId="3" fontId="7" fillId="0" borderId="0" xfId="5" applyNumberFormat="1" applyFont="1" applyFill="1" applyAlignment="1"/>
    <xf numFmtId="0" fontId="7" fillId="0" borderId="0" xfId="5" quotePrefix="1" applyFont="1" applyFill="1" applyAlignment="1">
      <alignment horizontal="left"/>
    </xf>
    <xf numFmtId="0" fontId="7" fillId="0" borderId="0" xfId="5" applyFont="1" applyAlignment="1"/>
    <xf numFmtId="0" fontId="7" fillId="0" borderId="0" xfId="5" applyFont="1" applyAlignment="1">
      <alignment wrapText="1"/>
    </xf>
    <xf numFmtId="3" fontId="7" fillId="0" borderId="0" xfId="5" applyNumberFormat="1" applyFont="1" applyAlignment="1"/>
    <xf numFmtId="0" fontId="8" fillId="0" borderId="0" xfId="5" applyAlignment="1"/>
    <xf numFmtId="0" fontId="8" fillId="0" borderId="0" xfId="5"/>
    <xf numFmtId="0" fontId="23" fillId="0" borderId="0" xfId="0" applyFont="1" applyAlignment="1">
      <alignment vertical="center"/>
    </xf>
    <xf numFmtId="4" fontId="7" fillId="0" borderId="0" xfId="5" applyNumberFormat="1" applyFont="1" applyFill="1" applyBorder="1"/>
    <xf numFmtId="4" fontId="6" fillId="0" borderId="0" xfId="5" applyNumberFormat="1" applyFont="1" applyFill="1" applyBorder="1"/>
    <xf numFmtId="0" fontId="6" fillId="0" borderId="0" xfId="5" applyFont="1" applyFill="1" applyBorder="1"/>
    <xf numFmtId="1" fontId="14" fillId="0" borderId="6" xfId="6" applyNumberFormat="1" applyFont="1" applyFill="1" applyBorder="1" applyAlignment="1">
      <alignment horizontal="left" vertical="center" wrapText="1"/>
    </xf>
    <xf numFmtId="0" fontId="14" fillId="0" borderId="6" xfId="5" applyNumberFormat="1" applyFont="1" applyFill="1" applyBorder="1" applyAlignment="1">
      <alignment vertical="center" wrapText="1"/>
    </xf>
    <xf numFmtId="4" fontId="14" fillId="0" borderId="6" xfId="6" applyNumberFormat="1" applyFont="1" applyFill="1" applyBorder="1" applyAlignment="1">
      <alignment horizontal="right" wrapText="1"/>
    </xf>
    <xf numFmtId="4" fontId="14" fillId="0" borderId="6" xfId="5" applyNumberFormat="1" applyFont="1" applyFill="1" applyBorder="1" applyAlignment="1">
      <alignment horizontal="right" wrapText="1"/>
    </xf>
    <xf numFmtId="4" fontId="14" fillId="0" borderId="6" xfId="8" applyNumberFormat="1" applyFont="1" applyFill="1" applyBorder="1" applyAlignment="1">
      <alignment horizontal="right" wrapText="1"/>
    </xf>
    <xf numFmtId="1" fontId="14" fillId="0" borderId="0" xfId="6" applyNumberFormat="1" applyFont="1" applyFill="1" applyBorder="1" applyAlignment="1">
      <alignment horizontal="left" vertical="center" wrapText="1"/>
    </xf>
    <xf numFmtId="0" fontId="14" fillId="0" borderId="0" xfId="5" applyNumberFormat="1" applyFont="1" applyFill="1" applyBorder="1" applyAlignment="1">
      <alignment vertical="center" wrapText="1"/>
    </xf>
    <xf numFmtId="4" fontId="14" fillId="0" borderId="0" xfId="6" applyNumberFormat="1" applyFont="1" applyFill="1" applyBorder="1" applyAlignment="1">
      <alignment horizontal="right" wrapText="1"/>
    </xf>
    <xf numFmtId="4" fontId="14" fillId="0" borderId="0" xfId="5" applyNumberFormat="1" applyFont="1" applyFill="1" applyBorder="1" applyAlignment="1">
      <alignment horizontal="right" wrapText="1"/>
    </xf>
    <xf numFmtId="4" fontId="14" fillId="0" borderId="0" xfId="8" applyNumberFormat="1" applyFont="1" applyFill="1" applyAlignment="1">
      <alignment horizontal="right" wrapText="1"/>
    </xf>
    <xf numFmtId="0" fontId="24" fillId="0" borderId="0" xfId="0" applyNumberFormat="1" applyFont="1" applyFill="1" applyBorder="1" applyAlignment="1">
      <alignment horizontal="left" vertical="center" wrapText="1" readingOrder="1"/>
    </xf>
    <xf numFmtId="4" fontId="13" fillId="0" borderId="0" xfId="8" applyNumberFormat="1" applyFont="1" applyFill="1" applyAlignment="1">
      <alignment horizontal="right" wrapText="1"/>
    </xf>
    <xf numFmtId="0" fontId="25" fillId="0" borderId="0" xfId="0" applyNumberFormat="1" applyFont="1" applyFill="1" applyBorder="1" applyAlignment="1">
      <alignment horizontal="left" vertical="center" wrapText="1" readingOrder="1"/>
    </xf>
    <xf numFmtId="0" fontId="13" fillId="0" borderId="0" xfId="5" applyNumberFormat="1" applyFont="1" applyFill="1" applyBorder="1" applyAlignment="1">
      <alignment vertical="center" wrapText="1"/>
    </xf>
    <xf numFmtId="4" fontId="13" fillId="0" borderId="0" xfId="5" applyNumberFormat="1" applyFont="1" applyFill="1" applyBorder="1" applyAlignment="1">
      <alignment horizontal="right" wrapText="1"/>
    </xf>
    <xf numFmtId="1" fontId="13" fillId="0" borderId="0" xfId="6" applyNumberFormat="1" applyFont="1" applyFill="1" applyBorder="1" applyAlignment="1">
      <alignment horizontal="left" vertical="center" wrapText="1"/>
    </xf>
    <xf numFmtId="4" fontId="13" fillId="0" borderId="0" xfId="6" applyNumberFormat="1" applyFont="1" applyFill="1" applyBorder="1" applyAlignment="1">
      <alignment horizontal="right" wrapText="1"/>
    </xf>
    <xf numFmtId="0" fontId="18" fillId="0" borderId="0" xfId="6" applyFont="1" applyFill="1" applyBorder="1" applyAlignment="1">
      <alignment horizontal="left" vertical="center" wrapText="1"/>
    </xf>
    <xf numFmtId="0" fontId="26" fillId="0" borderId="0" xfId="6" applyFont="1" applyFill="1" applyBorder="1" applyAlignment="1">
      <alignment vertical="center" wrapText="1"/>
    </xf>
    <xf numFmtId="4" fontId="6" fillId="0" borderId="0" xfId="5" applyNumberFormat="1" applyFont="1" applyFill="1" applyBorder="1" applyAlignment="1">
      <alignment horizontal="right"/>
    </xf>
    <xf numFmtId="4" fontId="27" fillId="0" borderId="0" xfId="5" applyNumberFormat="1" applyFont="1" applyFill="1" applyBorder="1" applyAlignment="1">
      <alignment horizontal="right"/>
    </xf>
    <xf numFmtId="0" fontId="14" fillId="0" borderId="6" xfId="5" applyNumberFormat="1" applyFont="1" applyFill="1" applyBorder="1" applyAlignment="1">
      <alignment vertical="center" wrapText="1" readingOrder="1"/>
    </xf>
    <xf numFmtId="0" fontId="14" fillId="0" borderId="0" xfId="5" applyNumberFormat="1" applyFont="1" applyFill="1" applyBorder="1" applyAlignment="1">
      <alignment vertical="center" wrapText="1" readingOrder="1"/>
    </xf>
    <xf numFmtId="0" fontId="13" fillId="0" borderId="0" xfId="5" applyNumberFormat="1" applyFont="1" applyFill="1" applyBorder="1" applyAlignment="1">
      <alignment vertical="center" wrapText="1" readingOrder="1"/>
    </xf>
    <xf numFmtId="0" fontId="26" fillId="0" borderId="0" xfId="5" applyFont="1" applyFill="1" applyBorder="1" applyAlignment="1">
      <alignment vertical="center" wrapText="1"/>
    </xf>
    <xf numFmtId="0" fontId="11" fillId="0" borderId="0" xfId="6" applyFont="1" applyFill="1"/>
    <xf numFmtId="0" fontId="8" fillId="0" borderId="0" xfId="5" applyFont="1" applyFill="1"/>
    <xf numFmtId="0" fontId="9" fillId="7" borderId="0" xfId="4" applyFont="1" applyFill="1" applyAlignment="1">
      <alignment horizontal="center" wrapText="1"/>
    </xf>
    <xf numFmtId="0" fontId="10" fillId="7" borderId="0" xfId="4" applyFont="1" applyFill="1" applyAlignment="1">
      <alignment horizontal="center" wrapText="1"/>
    </xf>
    <xf numFmtId="0" fontId="19" fillId="0" borderId="0" xfId="6" applyFont="1" applyFill="1" applyBorder="1" applyAlignment="1">
      <alignment vertical="top"/>
    </xf>
    <xf numFmtId="3" fontId="4" fillId="0" borderId="3" xfId="2" quotePrefix="1" applyNumberFormat="1" applyFont="1" applyFill="1" applyBorder="1" applyAlignment="1">
      <alignment horizontal="center" vertical="top" wrapText="1"/>
    </xf>
    <xf numFmtId="164" fontId="4" fillId="0" borderId="2" xfId="2" quotePrefix="1" applyNumberFormat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left" vertical="center"/>
    </xf>
    <xf numFmtId="0" fontId="16" fillId="0" borderId="5" xfId="6" applyFont="1" applyFill="1" applyBorder="1" applyAlignment="1">
      <alignment vertical="center" wrapText="1"/>
    </xf>
    <xf numFmtId="2" fontId="16" fillId="0" borderId="5" xfId="6" quotePrefix="1" applyNumberFormat="1" applyFont="1" applyFill="1" applyBorder="1" applyAlignment="1">
      <alignment horizontal="center" vertical="center" wrapText="1"/>
    </xf>
    <xf numFmtId="2" fontId="16" fillId="0" borderId="5" xfId="6" quotePrefix="1" applyNumberFormat="1" applyFont="1" applyFill="1" applyBorder="1" applyAlignment="1">
      <alignment horizontal="center" vertical="top" wrapText="1"/>
    </xf>
    <xf numFmtId="0" fontId="17" fillId="0" borderId="8" xfId="6" applyFont="1" applyFill="1" applyBorder="1" applyAlignment="1">
      <alignment horizontal="center" vertical="center" wrapText="1"/>
    </xf>
    <xf numFmtId="2" fontId="17" fillId="0" borderId="8" xfId="6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3" fontId="22" fillId="2" borderId="0" xfId="0" applyNumberFormat="1" applyFont="1" applyFill="1"/>
    <xf numFmtId="3" fontId="22" fillId="3" borderId="0" xfId="0" applyNumberFormat="1" applyFont="1" applyFill="1"/>
    <xf numFmtId="3" fontId="22" fillId="4" borderId="0" xfId="0" applyNumberFormat="1" applyFont="1" applyFill="1"/>
    <xf numFmtId="0" fontId="6" fillId="0" borderId="0" xfId="0" applyFont="1" applyFill="1" applyBorder="1"/>
    <xf numFmtId="0" fontId="27" fillId="0" borderId="0" xfId="0" applyFont="1" applyFill="1" applyBorder="1"/>
    <xf numFmtId="0" fontId="14" fillId="8" borderId="0" xfId="0" applyNumberFormat="1" applyFont="1" applyFill="1" applyBorder="1" applyAlignment="1">
      <alignment horizontal="left" vertical="center" wrapText="1" readingOrder="1"/>
    </xf>
    <xf numFmtId="3" fontId="14" fillId="8" borderId="0" xfId="0" applyNumberFormat="1" applyFont="1" applyFill="1" applyBorder="1" applyAlignment="1">
      <alignment vertical="center" wrapText="1" readingOrder="1"/>
    </xf>
    <xf numFmtId="4" fontId="14" fillId="8" borderId="0" xfId="0" applyNumberFormat="1" applyFont="1" applyFill="1" applyBorder="1" applyAlignment="1">
      <alignment horizontal="right" vertical="center" wrapText="1" readingOrder="1"/>
    </xf>
    <xf numFmtId="4" fontId="14" fillId="8" borderId="10" xfId="0" applyNumberFormat="1" applyFont="1" applyFill="1" applyBorder="1" applyAlignment="1">
      <alignment vertical="center" wrapText="1" readingOrder="1"/>
    </xf>
    <xf numFmtId="0" fontId="14" fillId="9" borderId="0" xfId="0" applyNumberFormat="1" applyFont="1" applyFill="1" applyBorder="1" applyAlignment="1">
      <alignment horizontal="left" vertical="center" wrapText="1" readingOrder="1"/>
    </xf>
    <xf numFmtId="3" fontId="14" fillId="9" borderId="0" xfId="0" applyNumberFormat="1" applyFont="1" applyFill="1" applyBorder="1" applyAlignment="1">
      <alignment vertical="center" wrapText="1" readingOrder="1"/>
    </xf>
    <xf numFmtId="4" fontId="14" fillId="9" borderId="0" xfId="0" applyNumberFormat="1" applyFont="1" applyFill="1" applyBorder="1" applyAlignment="1">
      <alignment horizontal="right" vertical="center" wrapText="1" readingOrder="1"/>
    </xf>
    <xf numFmtId="4" fontId="14" fillId="9" borderId="0" xfId="0" applyNumberFormat="1" applyFont="1" applyFill="1" applyBorder="1" applyAlignment="1">
      <alignment vertical="center" wrapText="1" readingOrder="1"/>
    </xf>
    <xf numFmtId="0" fontId="13" fillId="10" borderId="0" xfId="0" applyNumberFormat="1" applyFont="1" applyFill="1" applyBorder="1" applyAlignment="1">
      <alignment horizontal="left" vertical="center" wrapText="1" readingOrder="1"/>
    </xf>
    <xf numFmtId="166" fontId="13" fillId="10" borderId="0" xfId="0" applyNumberFormat="1" applyFont="1" applyFill="1" applyBorder="1" applyAlignment="1">
      <alignment horizontal="right" vertical="center" wrapText="1" readingOrder="1"/>
    </xf>
    <xf numFmtId="4" fontId="13" fillId="10" borderId="0" xfId="0" applyNumberFormat="1" applyFont="1" applyFill="1" applyBorder="1" applyAlignment="1">
      <alignment vertical="center" wrapText="1" readingOrder="1"/>
    </xf>
    <xf numFmtId="167" fontId="13" fillId="10" borderId="0" xfId="0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3" fontId="21" fillId="0" borderId="0" xfId="0" applyNumberFormat="1" applyFont="1"/>
    <xf numFmtId="3" fontId="17" fillId="0" borderId="8" xfId="6" applyNumberFormat="1" applyFont="1" applyFill="1" applyBorder="1" applyAlignment="1">
      <alignment horizontal="center" vertical="center" wrapText="1"/>
    </xf>
    <xf numFmtId="3" fontId="16" fillId="0" borderId="5" xfId="6" applyNumberFormat="1" applyFont="1" applyFill="1" applyBorder="1" applyAlignment="1">
      <alignment horizontal="center" vertical="top" wrapText="1"/>
    </xf>
    <xf numFmtId="0" fontId="16" fillId="0" borderId="5" xfId="6" applyFont="1" applyFill="1" applyBorder="1" applyAlignment="1">
      <alignment horizontal="center" vertical="top" wrapText="1"/>
    </xf>
    <xf numFmtId="2" fontId="17" fillId="0" borderId="9" xfId="6" applyNumberFormat="1" applyFont="1" applyFill="1" applyBorder="1" applyAlignment="1">
      <alignment horizontal="right" vertical="center" wrapText="1"/>
    </xf>
    <xf numFmtId="4" fontId="14" fillId="0" borderId="6" xfId="0" applyNumberFormat="1" applyFont="1" applyFill="1" applyBorder="1" applyAlignment="1">
      <alignment horizontal="right" wrapText="1"/>
    </xf>
    <xf numFmtId="4" fontId="14" fillId="0" borderId="0" xfId="0" applyNumberFormat="1" applyFont="1" applyAlignment="1">
      <alignment horizontal="right" wrapText="1"/>
    </xf>
    <xf numFmtId="4" fontId="13" fillId="0" borderId="0" xfId="0" applyNumberFormat="1" applyFont="1" applyAlignment="1">
      <alignment horizontal="right" wrapText="1"/>
    </xf>
    <xf numFmtId="4" fontId="14" fillId="0" borderId="6" xfId="0" applyNumberFormat="1" applyFont="1" applyBorder="1" applyAlignment="1">
      <alignment horizontal="right" wrapText="1"/>
    </xf>
    <xf numFmtId="2" fontId="17" fillId="0" borderId="6" xfId="6" applyNumberFormat="1" applyFont="1" applyFill="1" applyBorder="1" applyAlignment="1">
      <alignment horizontal="right" vertical="center" wrapText="1"/>
    </xf>
    <xf numFmtId="4" fontId="14" fillId="0" borderId="1" xfId="0" applyNumberFormat="1" applyFont="1" applyBorder="1" applyAlignment="1">
      <alignment horizontal="right" wrapText="1"/>
    </xf>
    <xf numFmtId="0" fontId="13" fillId="0" borderId="0" xfId="0" applyFont="1" applyAlignment="1">
      <alignment horizontal="right"/>
    </xf>
    <xf numFmtId="0" fontId="4" fillId="0" borderId="0" xfId="11" applyFont="1" applyFill="1" applyAlignment="1">
      <alignment horizontal="right"/>
    </xf>
    <xf numFmtId="0" fontId="17" fillId="0" borderId="9" xfId="6" applyFont="1" applyFill="1" applyBorder="1" applyAlignment="1">
      <alignment horizontal="right" vertical="center" wrapText="1"/>
    </xf>
    <xf numFmtId="4" fontId="14" fillId="0" borderId="0" xfId="0" applyNumberFormat="1" applyFont="1" applyFill="1" applyAlignment="1">
      <alignment horizontal="right" wrapText="1"/>
    </xf>
    <xf numFmtId="4" fontId="13" fillId="0" borderId="0" xfId="0" applyNumberFormat="1" applyFont="1" applyFill="1" applyAlignment="1">
      <alignment horizontal="right" wrapText="1"/>
    </xf>
    <xf numFmtId="4" fontId="13" fillId="0" borderId="0" xfId="0" applyNumberFormat="1" applyFont="1" applyFill="1" applyBorder="1" applyAlignment="1">
      <alignment horizontal="right" wrapText="1"/>
    </xf>
    <xf numFmtId="0" fontId="17" fillId="0" borderId="6" xfId="6" applyFont="1" applyFill="1" applyBorder="1" applyAlignment="1">
      <alignment horizontal="right" vertical="center" wrapText="1"/>
    </xf>
    <xf numFmtId="0" fontId="17" fillId="0" borderId="8" xfId="6" applyFont="1" applyFill="1" applyBorder="1" applyAlignment="1">
      <alignment horizontal="right" vertical="center" wrapText="1"/>
    </xf>
    <xf numFmtId="2" fontId="17" fillId="0" borderId="8" xfId="6" applyNumberFormat="1" applyFont="1" applyFill="1" applyBorder="1" applyAlignment="1">
      <alignment horizontal="right" vertical="center" wrapText="1"/>
    </xf>
    <xf numFmtId="0" fontId="16" fillId="0" borderId="5" xfId="6" applyFont="1" applyFill="1" applyBorder="1" applyAlignment="1">
      <alignment horizontal="center" vertical="center" wrapText="1"/>
    </xf>
    <xf numFmtId="3" fontId="16" fillId="0" borderId="5" xfId="6" applyNumberFormat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left"/>
    </xf>
    <xf numFmtId="0" fontId="3" fillId="0" borderId="0" xfId="3" applyFont="1" applyFill="1" applyAlignment="1">
      <alignment horizontal="justify" vertical="top" wrapText="1"/>
    </xf>
    <xf numFmtId="2" fontId="16" fillId="0" borderId="5" xfId="6" quotePrefix="1" applyNumberFormat="1" applyFont="1" applyFill="1" applyBorder="1" applyAlignment="1">
      <alignment horizontal="left" vertical="center" wrapText="1"/>
    </xf>
    <xf numFmtId="2" fontId="16" fillId="0" borderId="5" xfId="6" quotePrefix="1" applyNumberFormat="1" applyFont="1" applyFill="1" applyBorder="1" applyAlignment="1">
      <alignment horizontal="left" vertical="center"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center"/>
    </xf>
    <xf numFmtId="0" fontId="3" fillId="0" borderId="0" xfId="5" applyFont="1" applyFill="1" applyAlignment="1">
      <alignment horizontal="justify" vertical="center" wrapText="1"/>
    </xf>
    <xf numFmtId="0" fontId="6" fillId="0" borderId="6" xfId="0" applyNumberFormat="1" applyFont="1" applyFill="1" applyBorder="1" applyAlignment="1">
      <alignment horizontal="right" vertical="center"/>
    </xf>
    <xf numFmtId="4" fontId="0" fillId="0" borderId="0" xfId="0" applyNumberFormat="1"/>
    <xf numFmtId="0" fontId="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3" fontId="6" fillId="0" borderId="0" xfId="0" applyNumberFormat="1" applyFont="1" applyAlignment="1">
      <alignment wrapText="1"/>
    </xf>
    <xf numFmtId="4" fontId="6" fillId="0" borderId="0" xfId="0" applyNumberFormat="1" applyFont="1" applyAlignment="1">
      <alignment horizontal="right" wrapText="1"/>
    </xf>
    <xf numFmtId="0" fontId="27" fillId="0" borderId="0" xfId="0" applyNumberFormat="1" applyFont="1" applyAlignment="1">
      <alignment horizontal="right" wrapText="1"/>
    </xf>
    <xf numFmtId="0" fontId="27" fillId="0" borderId="6" xfId="0" applyFont="1" applyBorder="1" applyAlignment="1">
      <alignment horizontal="left" wrapText="1"/>
    </xf>
    <xf numFmtId="0" fontId="27" fillId="0" borderId="6" xfId="0" applyFont="1" applyBorder="1" applyAlignment="1">
      <alignment wrapText="1"/>
    </xf>
    <xf numFmtId="4" fontId="27" fillId="0" borderId="6" xfId="0" applyNumberFormat="1" applyFont="1" applyBorder="1" applyAlignment="1">
      <alignment wrapText="1"/>
    </xf>
    <xf numFmtId="3" fontId="27" fillId="0" borderId="6" xfId="0" applyNumberFormat="1" applyFont="1" applyBorder="1" applyAlignment="1">
      <alignment wrapText="1"/>
    </xf>
    <xf numFmtId="4" fontId="27" fillId="0" borderId="6" xfId="0" applyNumberFormat="1" applyFont="1" applyBorder="1" applyAlignment="1">
      <alignment horizontal="right" wrapText="1"/>
    </xf>
    <xf numFmtId="0" fontId="27" fillId="0" borderId="0" xfId="0" applyFont="1" applyAlignment="1">
      <alignment horizontal="left" wrapText="1"/>
    </xf>
    <xf numFmtId="0" fontId="27" fillId="0" borderId="0" xfId="0" applyFont="1" applyAlignment="1">
      <alignment wrapText="1"/>
    </xf>
    <xf numFmtId="4" fontId="27" fillId="0" borderId="0" xfId="0" applyNumberFormat="1" applyFont="1" applyAlignment="1">
      <alignment wrapText="1"/>
    </xf>
    <xf numFmtId="3" fontId="27" fillId="0" borderId="0" xfId="0" applyNumberFormat="1" applyFont="1" applyAlignment="1">
      <alignment wrapText="1"/>
    </xf>
    <xf numFmtId="4" fontId="27" fillId="0" borderId="0" xfId="0" applyNumberFormat="1" applyFont="1" applyAlignment="1">
      <alignment horizontal="right" wrapText="1"/>
    </xf>
    <xf numFmtId="0" fontId="10" fillId="0" borderId="0" xfId="5" applyFont="1" applyAlignment="1"/>
    <xf numFmtId="0" fontId="10" fillId="0" borderId="0" xfId="1" applyFont="1" applyFill="1" applyAlignment="1">
      <alignment horizontal="center"/>
    </xf>
    <xf numFmtId="0" fontId="10" fillId="0" borderId="0" xfId="1" applyFont="1" applyFill="1" applyAlignment="1">
      <alignment horizontal="left"/>
    </xf>
    <xf numFmtId="0" fontId="3" fillId="0" borderId="0" xfId="1" quotePrefix="1" applyFont="1" applyFill="1" applyAlignment="1">
      <alignment horizontal="justify" wrapText="1"/>
    </xf>
    <xf numFmtId="0" fontId="3" fillId="0" borderId="0" xfId="1" applyFont="1" applyFill="1" applyAlignment="1">
      <alignment horizontal="justify" wrapText="1"/>
    </xf>
    <xf numFmtId="0" fontId="9" fillId="0" borderId="0" xfId="3" quotePrefix="1" applyFont="1" applyFill="1" applyAlignment="1">
      <alignment horizontal="center" wrapText="1"/>
    </xf>
    <xf numFmtId="0" fontId="9" fillId="0" borderId="0" xfId="3" applyFont="1" applyFill="1" applyAlignment="1">
      <alignment horizontal="center" wrapText="1"/>
    </xf>
    <xf numFmtId="0" fontId="3" fillId="0" borderId="0" xfId="1" quotePrefix="1" applyFont="1" applyFill="1" applyAlignment="1">
      <alignment horizontal="left" vertical="top" wrapText="1"/>
    </xf>
    <xf numFmtId="0" fontId="3" fillId="0" borderId="0" xfId="1" applyFont="1" applyFill="1" applyAlignment="1">
      <alignment horizontal="justify" vertical="top" wrapText="1"/>
    </xf>
    <xf numFmtId="0" fontId="3" fillId="0" borderId="0" xfId="3" quotePrefix="1" applyFont="1" applyFill="1" applyAlignment="1">
      <alignment horizontal="justify" vertical="top" wrapText="1"/>
    </xf>
    <xf numFmtId="0" fontId="3" fillId="0" borderId="0" xfId="3" applyFont="1" applyFill="1" applyAlignment="1">
      <alignment horizontal="justify" vertical="top" wrapText="1"/>
    </xf>
    <xf numFmtId="0" fontId="10" fillId="0" borderId="0" xfId="1" quotePrefix="1" applyFont="1" applyFill="1" applyAlignment="1">
      <alignment horizontal="center"/>
    </xf>
    <xf numFmtId="0" fontId="3" fillId="0" borderId="0" xfId="1" quotePrefix="1" applyFont="1" applyFill="1" applyAlignment="1">
      <alignment horizontal="left" wrapText="1"/>
    </xf>
    <xf numFmtId="0" fontId="10" fillId="7" borderId="0" xfId="4" quotePrefix="1" applyFont="1" applyFill="1" applyAlignment="1">
      <alignment horizontal="center" wrapText="1"/>
    </xf>
    <xf numFmtId="0" fontId="10" fillId="7" borderId="0" xfId="4" applyFont="1" applyFill="1" applyAlignment="1">
      <alignment horizontal="center" wrapText="1"/>
    </xf>
    <xf numFmtId="0" fontId="3" fillId="7" borderId="0" xfId="4" applyFont="1" applyFill="1" applyAlignment="1">
      <alignment horizontal="left" wrapText="1"/>
    </xf>
    <xf numFmtId="2" fontId="16" fillId="0" borderId="5" xfId="6" quotePrefix="1" applyNumberFormat="1" applyFont="1" applyFill="1" applyBorder="1" applyAlignment="1">
      <alignment horizontal="left" vertical="center" wrapText="1"/>
    </xf>
    <xf numFmtId="0" fontId="17" fillId="0" borderId="8" xfId="6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left" wrapText="1"/>
    </xf>
    <xf numFmtId="0" fontId="22" fillId="4" borderId="0" xfId="0" applyFont="1" applyFill="1" applyAlignment="1">
      <alignment horizontal="left" wrapText="1"/>
    </xf>
    <xf numFmtId="3" fontId="10" fillId="0" borderId="0" xfId="5" applyNumberFormat="1" applyFont="1" applyAlignment="1">
      <alignment horizontal="center"/>
    </xf>
    <xf numFmtId="0" fontId="10" fillId="0" borderId="0" xfId="5" quotePrefix="1" applyFont="1" applyAlignment="1">
      <alignment horizontal="center"/>
    </xf>
    <xf numFmtId="0" fontId="3" fillId="0" borderId="0" xfId="5" quotePrefix="1" applyFont="1" applyFill="1" applyAlignment="1">
      <alignment horizontal="left" vertical="center" wrapText="1"/>
    </xf>
  </cellXfs>
  <cellStyles count="13">
    <cellStyle name="Normal" xfId="0" builtinId="0"/>
    <cellStyle name="Normal 2" xfId="5"/>
    <cellStyle name="Normalno 2" xfId="6"/>
    <cellStyle name="Normalno 3" xfId="4"/>
    <cellStyle name="Normalno 4" xfId="7"/>
    <cellStyle name="Normalno 5" xfId="8"/>
    <cellStyle name="Normalno 6" xfId="12"/>
    <cellStyle name="Obično 2" xfId="10"/>
    <cellStyle name="Obično 4" xfId="9"/>
    <cellStyle name="Obično_1Prihodi-rashodi2004" xfId="3"/>
    <cellStyle name="Obično_obračun 2009 prva strana" xfId="1"/>
    <cellStyle name="Obično_opći dio proračuna - samo grad-dva" xfId="2"/>
    <cellStyle name="Obično_opći dio proračuna - samo PK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A9" sqref="A9:E9"/>
    </sheetView>
  </sheetViews>
  <sheetFormatPr defaultRowHeight="15"/>
  <cols>
    <col min="1" max="1" width="43.42578125" customWidth="1"/>
    <col min="2" max="4" width="13.7109375" customWidth="1"/>
    <col min="5" max="5" width="13.28515625" customWidth="1"/>
  </cols>
  <sheetData>
    <row r="1" spans="1:5" ht="65.25" customHeight="1">
      <c r="A1" s="193" t="s">
        <v>528</v>
      </c>
      <c r="B1" s="193"/>
      <c r="C1" s="194"/>
      <c r="D1" s="194"/>
      <c r="E1" s="194"/>
    </row>
    <row r="2" spans="1:5">
      <c r="A2" s="6"/>
      <c r="B2" s="6"/>
      <c r="C2" s="6"/>
      <c r="D2" s="6"/>
      <c r="E2" s="6"/>
    </row>
    <row r="3" spans="1:5" ht="37.5" customHeight="1">
      <c r="A3" s="195" t="s">
        <v>392</v>
      </c>
      <c r="B3" s="195"/>
      <c r="C3" s="196"/>
      <c r="D3" s="196"/>
      <c r="E3" s="196"/>
    </row>
    <row r="4" spans="1:5" ht="15.75">
      <c r="A4" s="191"/>
      <c r="B4" s="191"/>
      <c r="C4" s="191"/>
      <c r="D4" s="191"/>
      <c r="E4" s="191"/>
    </row>
    <row r="5" spans="1:5" ht="15.75">
      <c r="A5" s="191"/>
      <c r="B5" s="191"/>
      <c r="C5" s="191"/>
      <c r="D5" s="191"/>
      <c r="E5" s="191"/>
    </row>
    <row r="6" spans="1:5" ht="15.75">
      <c r="A6" s="192" t="s">
        <v>379</v>
      </c>
      <c r="B6" s="192"/>
      <c r="C6" s="192"/>
      <c r="D6" s="192"/>
      <c r="E6" s="192"/>
    </row>
    <row r="7" spans="1:5" ht="18.75">
      <c r="A7" s="27"/>
      <c r="B7" s="27"/>
      <c r="C7" s="28"/>
      <c r="D7" s="28"/>
      <c r="E7" s="28"/>
    </row>
    <row r="8" spans="1:5" ht="15.75">
      <c r="A8" s="191" t="s">
        <v>380</v>
      </c>
      <c r="B8" s="191"/>
      <c r="C8" s="191"/>
      <c r="D8" s="191"/>
      <c r="E8" s="191"/>
    </row>
    <row r="9" spans="1:5" ht="150" customHeight="1">
      <c r="A9" s="199" t="s">
        <v>516</v>
      </c>
      <c r="B9" s="199"/>
      <c r="C9" s="200"/>
      <c r="D9" s="200"/>
      <c r="E9" s="200"/>
    </row>
    <row r="10" spans="1:5" ht="15.75">
      <c r="A10" s="7"/>
      <c r="B10" s="7"/>
      <c r="C10" s="167"/>
      <c r="D10" s="167"/>
      <c r="E10" s="167"/>
    </row>
    <row r="11" spans="1:5" ht="15.75">
      <c r="A11" s="192" t="s">
        <v>381</v>
      </c>
      <c r="B11" s="192"/>
      <c r="C11" s="192"/>
      <c r="D11" s="192"/>
      <c r="E11" s="192"/>
    </row>
    <row r="12" spans="1:5" ht="15.75">
      <c r="A12" s="166"/>
      <c r="B12" s="166"/>
      <c r="C12" s="166"/>
      <c r="D12" s="166"/>
      <c r="E12" s="166"/>
    </row>
    <row r="13" spans="1:5" ht="15.75">
      <c r="A13" s="191" t="s">
        <v>382</v>
      </c>
      <c r="B13" s="191"/>
      <c r="C13" s="191"/>
      <c r="D13" s="191"/>
      <c r="E13" s="191"/>
    </row>
    <row r="14" spans="1:5" ht="15.75">
      <c r="A14" s="197" t="s">
        <v>394</v>
      </c>
      <c r="B14" s="197"/>
      <c r="C14" s="198"/>
      <c r="D14" s="198"/>
      <c r="E14" s="198"/>
    </row>
    <row r="15" spans="1:5">
      <c r="A15" s="82"/>
      <c r="B15" s="5"/>
      <c r="C15" s="5"/>
      <c r="D15" s="5"/>
      <c r="E15" s="5"/>
    </row>
    <row r="16" spans="1:5" ht="15.75">
      <c r="A16" s="1" t="s">
        <v>371</v>
      </c>
      <c r="B16" s="15"/>
      <c r="C16" s="1"/>
      <c r="D16" s="1"/>
      <c r="E16" s="1"/>
    </row>
    <row r="17" spans="1:5" ht="38.25" customHeight="1">
      <c r="A17" s="118" t="s">
        <v>448</v>
      </c>
      <c r="B17" s="116" t="s">
        <v>463</v>
      </c>
      <c r="C17" s="116" t="s">
        <v>450</v>
      </c>
      <c r="D17" s="116" t="s">
        <v>464</v>
      </c>
      <c r="E17" s="117" t="s">
        <v>451</v>
      </c>
    </row>
    <row r="18" spans="1:5" ht="15" customHeight="1">
      <c r="A18" s="2" t="s">
        <v>372</v>
      </c>
      <c r="B18" s="16">
        <v>87902746</v>
      </c>
      <c r="C18" s="12">
        <v>220183030</v>
      </c>
      <c r="D18" s="14">
        <v>120130670.63</v>
      </c>
      <c r="E18" s="14">
        <f t="shared" ref="E18:E23" si="0">D18/C18*100</f>
        <v>54.559459296204615</v>
      </c>
    </row>
    <row r="19" spans="1:5" ht="15" customHeight="1">
      <c r="A19" s="2" t="s">
        <v>373</v>
      </c>
      <c r="B19" s="16">
        <v>842135</v>
      </c>
      <c r="C19" s="12">
        <v>14975300</v>
      </c>
      <c r="D19" s="14">
        <v>242121</v>
      </c>
      <c r="E19" s="14">
        <f t="shared" si="0"/>
        <v>1.6168023345108278</v>
      </c>
    </row>
    <row r="20" spans="1:5" ht="15" customHeight="1">
      <c r="A20" s="2" t="s">
        <v>374</v>
      </c>
      <c r="B20" s="16">
        <f>B18+B19</f>
        <v>88744881</v>
      </c>
      <c r="C20" s="17">
        <f>C18+C19</f>
        <v>235158330</v>
      </c>
      <c r="D20" s="14">
        <f>D18+D19</f>
        <v>120372791.63</v>
      </c>
      <c r="E20" s="14">
        <f t="shared" si="0"/>
        <v>51.18797689624688</v>
      </c>
    </row>
    <row r="21" spans="1:5" ht="15" customHeight="1">
      <c r="A21" s="3" t="s">
        <v>375</v>
      </c>
      <c r="B21" s="16">
        <v>65374823</v>
      </c>
      <c r="C21" s="12">
        <v>164928468</v>
      </c>
      <c r="D21" s="14">
        <v>74967314.5</v>
      </c>
      <c r="E21" s="14">
        <f t="shared" si="0"/>
        <v>45.454441800793298</v>
      </c>
    </row>
    <row r="22" spans="1:5" ht="15" customHeight="1">
      <c r="A22" s="3" t="s">
        <v>376</v>
      </c>
      <c r="B22" s="16">
        <v>3968558</v>
      </c>
      <c r="C22" s="12">
        <v>90028838</v>
      </c>
      <c r="D22" s="14">
        <v>32833091.219999999</v>
      </c>
      <c r="E22" s="14">
        <f t="shared" si="0"/>
        <v>36.469526819839658</v>
      </c>
    </row>
    <row r="23" spans="1:5" ht="15" customHeight="1">
      <c r="A23" s="3" t="s">
        <v>377</v>
      </c>
      <c r="B23" s="16">
        <f>B21+B22</f>
        <v>69343381</v>
      </c>
      <c r="C23" s="17">
        <f>C21+C22</f>
        <v>254957306</v>
      </c>
      <c r="D23" s="14">
        <f>D21+D22</f>
        <v>107800405.72</v>
      </c>
      <c r="E23" s="14">
        <f t="shared" si="0"/>
        <v>42.281748035100428</v>
      </c>
    </row>
    <row r="24" spans="1:5" ht="15" customHeight="1">
      <c r="A24" s="4" t="s">
        <v>378</v>
      </c>
      <c r="B24" s="12">
        <f>B20-B23</f>
        <v>19401500</v>
      </c>
      <c r="C24" s="13">
        <f>C20-C23</f>
        <v>-19798976</v>
      </c>
      <c r="D24" s="14">
        <f>D20-D23</f>
        <v>12572385.909999996</v>
      </c>
      <c r="E24" s="14">
        <f>D24/C24*100</f>
        <v>-63.500182585200349</v>
      </c>
    </row>
    <row r="25" spans="1:5" ht="15.75">
      <c r="A25" s="8"/>
      <c r="B25" s="8"/>
      <c r="C25" s="9"/>
      <c r="D25" s="9"/>
      <c r="E25" s="9"/>
    </row>
    <row r="26" spans="1:5" ht="15.75">
      <c r="A26" s="1" t="s">
        <v>383</v>
      </c>
      <c r="B26" s="1"/>
      <c r="C26" s="1"/>
      <c r="D26" s="1"/>
      <c r="E26" s="1"/>
    </row>
    <row r="27" spans="1:5" ht="38.25" customHeight="1">
      <c r="A27" s="118" t="s">
        <v>448</v>
      </c>
      <c r="B27" s="116" t="s">
        <v>463</v>
      </c>
      <c r="C27" s="116" t="s">
        <v>450</v>
      </c>
      <c r="D27" s="116" t="s">
        <v>464</v>
      </c>
      <c r="E27" s="117" t="s">
        <v>451</v>
      </c>
    </row>
    <row r="28" spans="1:5" ht="15" customHeight="1">
      <c r="A28" s="2" t="s">
        <v>384</v>
      </c>
      <c r="B28" s="16">
        <v>4256</v>
      </c>
      <c r="C28" s="12">
        <v>25080000</v>
      </c>
      <c r="D28" s="14">
        <v>35872.080000000002</v>
      </c>
      <c r="E28" s="14">
        <v>0.1430306220095694</v>
      </c>
    </row>
    <row r="29" spans="1:5" ht="15" customHeight="1">
      <c r="A29" s="2" t="s">
        <v>385</v>
      </c>
      <c r="B29" s="16">
        <v>5841080</v>
      </c>
      <c r="C29" s="12">
        <v>7303000</v>
      </c>
      <c r="D29" s="14">
        <v>4408538.25</v>
      </c>
      <c r="E29" s="14">
        <v>60.366126934136652</v>
      </c>
    </row>
    <row r="30" spans="1:5" ht="15" customHeight="1">
      <c r="A30" s="2" t="s">
        <v>393</v>
      </c>
      <c r="B30" s="16">
        <f>B28-B29</f>
        <v>-5836824</v>
      </c>
      <c r="C30" s="12">
        <f>C28-C29</f>
        <v>17777000</v>
      </c>
      <c r="D30" s="14">
        <f>D28-D29</f>
        <v>-4372666.17</v>
      </c>
      <c r="E30" s="14">
        <f t="shared" ref="E30" si="1">D30/C30*100</f>
        <v>-24.597323339146087</v>
      </c>
    </row>
    <row r="31" spans="1:5">
      <c r="A31" s="10"/>
      <c r="B31" s="10"/>
      <c r="C31" s="9"/>
      <c r="D31" s="9"/>
      <c r="E31" s="11"/>
    </row>
    <row r="32" spans="1:5" ht="15.75">
      <c r="A32" s="1" t="s">
        <v>518</v>
      </c>
      <c r="B32" s="1"/>
      <c r="C32" s="1"/>
      <c r="D32" s="1"/>
      <c r="E32" s="1"/>
    </row>
    <row r="33" spans="1:6" ht="38.25" customHeight="1">
      <c r="A33" s="118"/>
      <c r="B33" s="116" t="s">
        <v>463</v>
      </c>
      <c r="C33" s="116" t="s">
        <v>450</v>
      </c>
      <c r="D33" s="116" t="s">
        <v>464</v>
      </c>
      <c r="E33" s="117" t="s">
        <v>451</v>
      </c>
    </row>
    <row r="34" spans="1:6" ht="15" customHeight="1">
      <c r="A34" s="2" t="s">
        <v>395</v>
      </c>
      <c r="B34" s="16">
        <v>9353215</v>
      </c>
      <c r="C34" s="12">
        <v>4021276</v>
      </c>
      <c r="D34" s="14">
        <v>788088</v>
      </c>
      <c r="E34" s="14">
        <f>D34/C34*100</f>
        <v>19.597958458956811</v>
      </c>
    </row>
    <row r="35" spans="1:6" ht="15" customHeight="1">
      <c r="A35" s="2" t="s">
        <v>396</v>
      </c>
      <c r="B35" s="16">
        <v>0</v>
      </c>
      <c r="C35" s="12">
        <v>700700</v>
      </c>
      <c r="D35" s="14">
        <v>1067509</v>
      </c>
      <c r="E35" s="14">
        <f t="shared" ref="E35:E37" si="2">D35/C35*100</f>
        <v>152.34893677750821</v>
      </c>
    </row>
    <row r="36" spans="1:6" ht="15" customHeight="1">
      <c r="A36" s="2" t="s">
        <v>397</v>
      </c>
      <c r="B36" s="16">
        <f>B34+B35</f>
        <v>9353215</v>
      </c>
      <c r="C36" s="12">
        <f>C34+C35</f>
        <v>4721976</v>
      </c>
      <c r="D36" s="14">
        <f>D34+D35</f>
        <v>1855597</v>
      </c>
      <c r="E36" s="14">
        <f t="shared" si="2"/>
        <v>39.297044288238652</v>
      </c>
    </row>
    <row r="37" spans="1:6" ht="15" customHeight="1">
      <c r="A37" s="2" t="s">
        <v>399</v>
      </c>
      <c r="B37" s="16">
        <v>5217534</v>
      </c>
      <c r="C37" s="12">
        <v>2700000</v>
      </c>
      <c r="D37" s="14">
        <v>0</v>
      </c>
      <c r="E37" s="14">
        <f t="shared" si="2"/>
        <v>0</v>
      </c>
    </row>
    <row r="38" spans="1:6" ht="15" customHeight="1">
      <c r="A38" s="2" t="s">
        <v>398</v>
      </c>
      <c r="B38" s="16">
        <f>B36-B37</f>
        <v>4135681</v>
      </c>
      <c r="C38" s="12">
        <f t="shared" ref="C38:D38" si="3">C36-C37</f>
        <v>2021976</v>
      </c>
      <c r="D38" s="14">
        <f t="shared" si="3"/>
        <v>1855597</v>
      </c>
      <c r="E38" s="14">
        <f>D38/C38*100</f>
        <v>91.771465141030362</v>
      </c>
    </row>
    <row r="39" spans="1:6">
      <c r="A39" s="18"/>
      <c r="B39" s="9"/>
      <c r="C39" s="9"/>
      <c r="D39" s="5"/>
      <c r="E39" s="5"/>
    </row>
    <row r="40" spans="1:6" ht="15.75">
      <c r="A40" s="1" t="s">
        <v>387</v>
      </c>
      <c r="B40" s="1"/>
      <c r="C40" s="1"/>
      <c r="D40" s="1"/>
      <c r="E40" s="1"/>
    </row>
    <row r="41" spans="1:6" ht="38.25" customHeight="1">
      <c r="A41" s="118" t="s">
        <v>448</v>
      </c>
      <c r="B41" s="116" t="s">
        <v>463</v>
      </c>
      <c r="C41" s="116" t="s">
        <v>450</v>
      </c>
      <c r="D41" s="116" t="s">
        <v>464</v>
      </c>
      <c r="E41" s="117" t="s">
        <v>451</v>
      </c>
    </row>
    <row r="42" spans="1:6" ht="15" customHeight="1">
      <c r="A42" s="2" t="s">
        <v>388</v>
      </c>
      <c r="B42" s="16">
        <f>B18+B19+B28</f>
        <v>88749137</v>
      </c>
      <c r="C42" s="12">
        <f>C18+C19+C28+C36</f>
        <v>264960306</v>
      </c>
      <c r="D42" s="14">
        <f>D18+D19+D28</f>
        <v>120408663.70999999</v>
      </c>
      <c r="E42" s="14">
        <f>D42/C42*100</f>
        <v>45.444038591199394</v>
      </c>
    </row>
    <row r="43" spans="1:6" ht="15" customHeight="1">
      <c r="A43" s="2" t="s">
        <v>389</v>
      </c>
      <c r="B43" s="16">
        <f>B21+B22+B29</f>
        <v>75184461</v>
      </c>
      <c r="C43" s="12">
        <f>C21+C22+C29+C37</f>
        <v>264960306</v>
      </c>
      <c r="D43" s="14">
        <f>D21+D22+D29</f>
        <v>112208943.97</v>
      </c>
      <c r="E43" s="14">
        <f>D43/C43*100</f>
        <v>42.349341176410022</v>
      </c>
    </row>
    <row r="44" spans="1:6" ht="15" customHeight="1">
      <c r="A44" s="2" t="s">
        <v>390</v>
      </c>
      <c r="B44" s="16">
        <f>B42-B43</f>
        <v>13564676</v>
      </c>
      <c r="C44" s="173">
        <f t="shared" ref="C44:D44" si="4">C42-C43</f>
        <v>0</v>
      </c>
      <c r="D44" s="14">
        <f t="shared" si="4"/>
        <v>8199719.7399999946</v>
      </c>
      <c r="E44" s="14" t="str">
        <f t="shared" ref="E44:E45" si="5">IF(C44=0,"-",D44/C44*100)</f>
        <v>-</v>
      </c>
    </row>
    <row r="45" spans="1:6" ht="15" customHeight="1">
      <c r="A45" s="2" t="s">
        <v>391</v>
      </c>
      <c r="B45" s="16">
        <f>B38</f>
        <v>4135681</v>
      </c>
      <c r="C45" s="173">
        <v>0</v>
      </c>
      <c r="D45" s="14">
        <f>D38</f>
        <v>1855597</v>
      </c>
      <c r="E45" s="14" t="str">
        <f t="shared" si="5"/>
        <v>-</v>
      </c>
    </row>
    <row r="46" spans="1:6" ht="15" customHeight="1">
      <c r="A46" s="2" t="s">
        <v>400</v>
      </c>
      <c r="B46" s="16">
        <f t="shared" ref="B46:D46" si="6">B44+B45</f>
        <v>17700357</v>
      </c>
      <c r="C46" s="173">
        <f t="shared" si="6"/>
        <v>0</v>
      </c>
      <c r="D46" s="14">
        <f t="shared" si="6"/>
        <v>10055316.739999995</v>
      </c>
      <c r="E46" s="14" t="str">
        <f>IF(C46=0,"-",D46/C46*100)</f>
        <v>-</v>
      </c>
    </row>
    <row r="47" spans="1:6">
      <c r="F47" s="174"/>
    </row>
  </sheetData>
  <mergeCells count="10">
    <mergeCell ref="A13:E13"/>
    <mergeCell ref="A14:E14"/>
    <mergeCell ref="A8:E8"/>
    <mergeCell ref="A9:E9"/>
    <mergeCell ref="A11:E11"/>
    <mergeCell ref="A4:E4"/>
    <mergeCell ref="A5:E5"/>
    <mergeCell ref="A6:E6"/>
    <mergeCell ref="A1:E1"/>
    <mergeCell ref="A3:E3"/>
  </mergeCells>
  <dataValidations count="2">
    <dataValidation type="whole" operator="greaterThanOrEqual" allowBlank="1" showErrorMessage="1" errorTitle="Neispravan iznos" error="Vrijednost mora biti cjelobrojna numerička veća ili jednaka nuli" sqref="D29">
      <formula1>0</formula1>
    </dataValidation>
    <dataValidation type="whole" operator="notEqual" allowBlank="1" showInputMessage="1" showErrorMessage="1" errorTitle="Nedopušten unos" error="Dopušten je unos samo cjelobrojnih zaokruženih vrijednosti. Na sva polja dopušten je unos i pozitivnih i negativnih iznosa, a kontrole će javiti pogrešku ako je upisan negativan iznos gdje ne bi smio biti" sqref="D29 D22">
      <formula1>9999999999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7"/>
  <sheetViews>
    <sheetView topLeftCell="A241" workbookViewId="0">
      <selection activeCell="B264" sqref="B264"/>
    </sheetView>
  </sheetViews>
  <sheetFormatPr defaultRowHeight="15"/>
  <cols>
    <col min="1" max="1" width="5.28515625" style="57" customWidth="1"/>
    <col min="2" max="2" width="47.140625" style="57" customWidth="1"/>
    <col min="3" max="3" width="15.7109375" style="57" customWidth="1"/>
    <col min="4" max="4" width="13.42578125" style="57" customWidth="1"/>
    <col min="5" max="5" width="15.7109375" style="57" customWidth="1"/>
    <col min="6" max="6" width="10.85546875" style="155" customWidth="1"/>
    <col min="7" max="7" width="11.28515625" style="155" customWidth="1"/>
    <col min="8" max="16384" width="9.140625" style="57"/>
  </cols>
  <sheetData>
    <row r="1" spans="1:7" s="59" customFormat="1" ht="15.75">
      <c r="A1" s="201" t="s">
        <v>401</v>
      </c>
      <c r="B1" s="191"/>
      <c r="C1" s="191"/>
      <c r="D1" s="191"/>
      <c r="E1" s="191"/>
      <c r="F1" s="191"/>
      <c r="G1" s="191"/>
    </row>
    <row r="2" spans="1:7" ht="39.75" customHeight="1">
      <c r="A2" s="202" t="s">
        <v>408</v>
      </c>
      <c r="B2" s="202"/>
      <c r="C2" s="202"/>
      <c r="D2" s="202"/>
      <c r="E2" s="202"/>
      <c r="F2" s="202"/>
      <c r="G2" s="202"/>
    </row>
    <row r="3" spans="1:7" s="61" customFormat="1" ht="20.25">
      <c r="A3" s="19"/>
      <c r="B3" s="20"/>
      <c r="C3" s="39"/>
      <c r="D3" s="21"/>
      <c r="E3" s="21"/>
      <c r="F3" s="156"/>
      <c r="G3" s="22"/>
    </row>
    <row r="4" spans="1:7" s="61" customFormat="1" ht="21" thickBot="1">
      <c r="A4" s="33" t="s">
        <v>333</v>
      </c>
      <c r="B4" s="23"/>
      <c r="C4" s="23"/>
      <c r="D4" s="24"/>
      <c r="E4" s="24"/>
      <c r="F4" s="26"/>
      <c r="G4" s="25"/>
    </row>
    <row r="5" spans="1:7" s="61" customFormat="1" ht="51.75" thickBot="1">
      <c r="A5" s="168" t="s">
        <v>402</v>
      </c>
      <c r="B5" s="119" t="s">
        <v>403</v>
      </c>
      <c r="C5" s="121" t="s">
        <v>463</v>
      </c>
      <c r="D5" s="121" t="s">
        <v>450</v>
      </c>
      <c r="E5" s="121" t="s">
        <v>464</v>
      </c>
      <c r="F5" s="121" t="s">
        <v>404</v>
      </c>
      <c r="G5" s="121" t="s">
        <v>405</v>
      </c>
    </row>
    <row r="6" spans="1:7">
      <c r="A6" s="29"/>
      <c r="B6" s="30">
        <v>1</v>
      </c>
      <c r="C6" s="30">
        <v>2</v>
      </c>
      <c r="D6" s="31">
        <v>3</v>
      </c>
      <c r="E6" s="31">
        <v>4</v>
      </c>
      <c r="F6" s="157" t="s">
        <v>406</v>
      </c>
      <c r="G6" s="148" t="s">
        <v>409</v>
      </c>
    </row>
    <row r="7" spans="1:7">
      <c r="A7" s="40">
        <v>6</v>
      </c>
      <c r="B7" s="41" t="s">
        <v>332</v>
      </c>
      <c r="C7" s="42">
        <v>87902746.180000007</v>
      </c>
      <c r="D7" s="43">
        <v>220183030</v>
      </c>
      <c r="E7" s="42">
        <v>120130670.63</v>
      </c>
      <c r="F7" s="149">
        <f>IF(C7=0,"-",E7/C7*100)</f>
        <v>136.66315997000399</v>
      </c>
      <c r="G7" s="149">
        <f>IF(D7=0,"-",E7/D7*100)</f>
        <v>54.559459296204615</v>
      </c>
    </row>
    <row r="8" spans="1:7">
      <c r="A8" s="44">
        <v>61</v>
      </c>
      <c r="B8" s="45" t="s">
        <v>331</v>
      </c>
      <c r="C8" s="46">
        <v>56993918.189999998</v>
      </c>
      <c r="D8" s="47">
        <v>116889794</v>
      </c>
      <c r="E8" s="46">
        <v>63125850.460000001</v>
      </c>
      <c r="F8" s="158">
        <f t="shared" ref="F8:F71" si="0">IF(C8=0,"-",E8/C8*100)</f>
        <v>110.75892387247012</v>
      </c>
      <c r="G8" s="150">
        <f t="shared" ref="G8:G71" si="1">IF(D8=0,"-",E8/D8*100)</f>
        <v>54.004586970184917</v>
      </c>
    </row>
    <row r="9" spans="1:7">
      <c r="A9" s="44">
        <v>611</v>
      </c>
      <c r="B9" s="45" t="s">
        <v>330</v>
      </c>
      <c r="C9" s="46">
        <v>53574674.07</v>
      </c>
      <c r="D9" s="47">
        <v>108957794</v>
      </c>
      <c r="E9" s="46">
        <v>60366144.869999997</v>
      </c>
      <c r="F9" s="158">
        <f t="shared" si="0"/>
        <v>112.6766441754295</v>
      </c>
      <c r="G9" s="150">
        <f t="shared" si="1"/>
        <v>55.403237027724693</v>
      </c>
    </row>
    <row r="10" spans="1:7">
      <c r="A10" s="48">
        <v>6111</v>
      </c>
      <c r="B10" s="49" t="s">
        <v>329</v>
      </c>
      <c r="C10" s="50">
        <v>53574674.07</v>
      </c>
      <c r="D10" s="51"/>
      <c r="E10" s="50">
        <v>60366144.869999997</v>
      </c>
      <c r="F10" s="159">
        <f t="shared" si="0"/>
        <v>112.6766441754295</v>
      </c>
      <c r="G10" s="151" t="str">
        <f t="shared" si="1"/>
        <v>-</v>
      </c>
    </row>
    <row r="11" spans="1:7">
      <c r="A11" s="44">
        <v>613</v>
      </c>
      <c r="B11" s="45" t="s">
        <v>328</v>
      </c>
      <c r="C11" s="46">
        <v>2923243.18</v>
      </c>
      <c r="D11" s="47">
        <v>6357000</v>
      </c>
      <c r="E11" s="46">
        <v>2243894.61</v>
      </c>
      <c r="F11" s="158">
        <f t="shared" si="0"/>
        <v>76.760449672886949</v>
      </c>
      <c r="G11" s="150">
        <f t="shared" si="1"/>
        <v>35.298011798017932</v>
      </c>
    </row>
    <row r="12" spans="1:7" ht="30">
      <c r="A12" s="48">
        <v>6131</v>
      </c>
      <c r="B12" s="49" t="s">
        <v>327</v>
      </c>
      <c r="C12" s="50">
        <v>476284.38</v>
      </c>
      <c r="D12" s="51"/>
      <c r="E12" s="50">
        <v>107166.29</v>
      </c>
      <c r="F12" s="159">
        <f t="shared" si="0"/>
        <v>22.500483849585827</v>
      </c>
      <c r="G12" s="151" t="str">
        <f t="shared" si="1"/>
        <v>-</v>
      </c>
    </row>
    <row r="13" spans="1:7">
      <c r="A13" s="48">
        <v>6134</v>
      </c>
      <c r="B13" s="49" t="s">
        <v>326</v>
      </c>
      <c r="C13" s="50">
        <v>2446958.7999999998</v>
      </c>
      <c r="D13" s="51"/>
      <c r="E13" s="50">
        <v>2136728.3199999998</v>
      </c>
      <c r="F13" s="159">
        <f t="shared" si="0"/>
        <v>87.321793893710023</v>
      </c>
      <c r="G13" s="151" t="str">
        <f t="shared" si="1"/>
        <v>-</v>
      </c>
    </row>
    <row r="14" spans="1:7">
      <c r="A14" s="44">
        <v>614</v>
      </c>
      <c r="B14" s="45" t="s">
        <v>325</v>
      </c>
      <c r="C14" s="46">
        <v>496000.94</v>
      </c>
      <c r="D14" s="47">
        <v>1575000</v>
      </c>
      <c r="E14" s="46">
        <v>515810.98</v>
      </c>
      <c r="F14" s="158">
        <f t="shared" si="0"/>
        <v>103.99395210823592</v>
      </c>
      <c r="G14" s="150">
        <f t="shared" si="1"/>
        <v>32.749903492063495</v>
      </c>
    </row>
    <row r="15" spans="1:7">
      <c r="A15" s="48">
        <v>6142</v>
      </c>
      <c r="B15" s="49" t="s">
        <v>324</v>
      </c>
      <c r="C15" s="50">
        <v>415533.01</v>
      </c>
      <c r="D15" s="51"/>
      <c r="E15" s="50">
        <v>469097.91</v>
      </c>
      <c r="F15" s="159">
        <f t="shared" si="0"/>
        <v>112.8906485672462</v>
      </c>
      <c r="G15" s="151" t="str">
        <f t="shared" si="1"/>
        <v>-</v>
      </c>
    </row>
    <row r="16" spans="1:7">
      <c r="A16" s="48">
        <v>6145</v>
      </c>
      <c r="B16" s="49" t="s">
        <v>323</v>
      </c>
      <c r="C16" s="50">
        <v>80467.929999999993</v>
      </c>
      <c r="D16" s="51"/>
      <c r="E16" s="50">
        <v>46713.07</v>
      </c>
      <c r="F16" s="159">
        <f t="shared" si="0"/>
        <v>58.051785351008789</v>
      </c>
      <c r="G16" s="151" t="str">
        <f t="shared" si="1"/>
        <v>-</v>
      </c>
    </row>
    <row r="17" spans="1:7" ht="29.25">
      <c r="A17" s="44">
        <v>63</v>
      </c>
      <c r="B17" s="45" t="s">
        <v>322</v>
      </c>
      <c r="C17" s="46">
        <v>6650792.3899999997</v>
      </c>
      <c r="D17" s="47">
        <v>54359615</v>
      </c>
      <c r="E17" s="46">
        <v>34124514.469999999</v>
      </c>
      <c r="F17" s="158">
        <f t="shared" si="0"/>
        <v>513.08945564605119</v>
      </c>
      <c r="G17" s="150">
        <f t="shared" si="1"/>
        <v>62.775489616694301</v>
      </c>
    </row>
    <row r="18" spans="1:7">
      <c r="A18" s="44">
        <v>633</v>
      </c>
      <c r="B18" s="45" t="s">
        <v>321</v>
      </c>
      <c r="C18" s="46">
        <v>69035.12</v>
      </c>
      <c r="D18" s="47">
        <v>32361918</v>
      </c>
      <c r="E18" s="46">
        <v>23487898.550000001</v>
      </c>
      <c r="F18" s="158">
        <f t="shared" si="0"/>
        <v>34023.115408505124</v>
      </c>
      <c r="G18" s="150">
        <f t="shared" si="1"/>
        <v>72.578821038975505</v>
      </c>
    </row>
    <row r="19" spans="1:7">
      <c r="A19" s="48">
        <v>6331</v>
      </c>
      <c r="B19" s="49" t="s">
        <v>320</v>
      </c>
      <c r="C19" s="50">
        <v>69035.12</v>
      </c>
      <c r="D19" s="51"/>
      <c r="E19" s="50">
        <v>9750</v>
      </c>
      <c r="F19" s="159">
        <f t="shared" si="0"/>
        <v>14.123246254949656</v>
      </c>
      <c r="G19" s="151" t="str">
        <f t="shared" si="1"/>
        <v>-</v>
      </c>
    </row>
    <row r="20" spans="1:7">
      <c r="A20" s="48">
        <v>6332</v>
      </c>
      <c r="B20" s="49" t="s">
        <v>319</v>
      </c>
      <c r="C20" s="50">
        <v>0</v>
      </c>
      <c r="D20" s="51"/>
      <c r="E20" s="50">
        <v>23478148.550000001</v>
      </c>
      <c r="F20" s="159" t="str">
        <f t="shared" si="0"/>
        <v>-</v>
      </c>
      <c r="G20" s="151" t="str">
        <f t="shared" si="1"/>
        <v>-</v>
      </c>
    </row>
    <row r="21" spans="1:7">
      <c r="A21" s="44">
        <v>634</v>
      </c>
      <c r="B21" s="45" t="s">
        <v>318</v>
      </c>
      <c r="C21" s="46">
        <v>4199883.7</v>
      </c>
      <c r="D21" s="47">
        <v>14530616</v>
      </c>
      <c r="E21" s="46">
        <v>7902531.4400000004</v>
      </c>
      <c r="F21" s="158">
        <f t="shared" si="0"/>
        <v>188.16072073614799</v>
      </c>
      <c r="G21" s="150">
        <f t="shared" si="1"/>
        <v>54.385384900406152</v>
      </c>
    </row>
    <row r="22" spans="1:7">
      <c r="A22" s="48">
        <v>6341</v>
      </c>
      <c r="B22" s="49" t="s">
        <v>317</v>
      </c>
      <c r="C22" s="50">
        <v>4120283.7</v>
      </c>
      <c r="D22" s="51"/>
      <c r="E22" s="50">
        <v>3770325.82</v>
      </c>
      <c r="F22" s="159">
        <f t="shared" si="0"/>
        <v>91.506461557489345</v>
      </c>
      <c r="G22" s="151" t="str">
        <f t="shared" si="1"/>
        <v>-</v>
      </c>
    </row>
    <row r="23" spans="1:7">
      <c r="A23" s="48">
        <v>6342</v>
      </c>
      <c r="B23" s="49" t="s">
        <v>316</v>
      </c>
      <c r="C23" s="50">
        <v>79600</v>
      </c>
      <c r="D23" s="51"/>
      <c r="E23" s="50">
        <v>4132205.62</v>
      </c>
      <c r="F23" s="159">
        <f t="shared" si="0"/>
        <v>5191.213090452261</v>
      </c>
      <c r="G23" s="151" t="str">
        <f t="shared" si="1"/>
        <v>-</v>
      </c>
    </row>
    <row r="24" spans="1:7">
      <c r="A24" s="44">
        <v>635</v>
      </c>
      <c r="B24" s="45" t="s">
        <v>315</v>
      </c>
      <c r="C24" s="46">
        <v>2365526</v>
      </c>
      <c r="D24" s="47">
        <v>5855074</v>
      </c>
      <c r="E24" s="46">
        <v>2064640</v>
      </c>
      <c r="F24" s="158">
        <f t="shared" si="0"/>
        <v>87.280376542046028</v>
      </c>
      <c r="G24" s="150">
        <f t="shared" si="1"/>
        <v>35.262406589566588</v>
      </c>
    </row>
    <row r="25" spans="1:7">
      <c r="A25" s="48">
        <v>6351</v>
      </c>
      <c r="B25" s="52" t="s">
        <v>314</v>
      </c>
      <c r="C25" s="50">
        <v>2365526</v>
      </c>
      <c r="D25" s="51"/>
      <c r="E25" s="50">
        <v>2064640</v>
      </c>
      <c r="F25" s="159">
        <f t="shared" si="0"/>
        <v>87.280376542046028</v>
      </c>
      <c r="G25" s="151" t="str">
        <f t="shared" si="1"/>
        <v>-</v>
      </c>
    </row>
    <row r="26" spans="1:7" ht="30">
      <c r="A26" s="48">
        <v>6352</v>
      </c>
      <c r="B26" s="49" t="s">
        <v>313</v>
      </c>
      <c r="C26" s="50">
        <v>0</v>
      </c>
      <c r="D26" s="51"/>
      <c r="E26" s="50">
        <v>0</v>
      </c>
      <c r="F26" s="159" t="str">
        <f t="shared" si="0"/>
        <v>-</v>
      </c>
      <c r="G26" s="151" t="str">
        <f t="shared" si="1"/>
        <v>-</v>
      </c>
    </row>
    <row r="27" spans="1:7" ht="29.25">
      <c r="A27" s="44">
        <v>636</v>
      </c>
      <c r="B27" s="45" t="s">
        <v>312</v>
      </c>
      <c r="C27" s="46">
        <v>0</v>
      </c>
      <c r="D27" s="47">
        <v>1612007</v>
      </c>
      <c r="E27" s="46">
        <v>656971.87</v>
      </c>
      <c r="F27" s="158" t="str">
        <f t="shared" si="0"/>
        <v>-</v>
      </c>
      <c r="G27" s="150">
        <f t="shared" si="1"/>
        <v>40.754901808739042</v>
      </c>
    </row>
    <row r="28" spans="1:7" ht="30">
      <c r="A28" s="48">
        <v>6361</v>
      </c>
      <c r="B28" s="49" t="s">
        <v>311</v>
      </c>
      <c r="C28" s="50">
        <v>0</v>
      </c>
      <c r="D28" s="51"/>
      <c r="E28" s="50">
        <v>656971.87</v>
      </c>
      <c r="F28" s="159" t="str">
        <f t="shared" si="0"/>
        <v>-</v>
      </c>
      <c r="G28" s="151" t="str">
        <f t="shared" si="1"/>
        <v>-</v>
      </c>
    </row>
    <row r="29" spans="1:7" ht="29.25">
      <c r="A29" s="44">
        <v>638</v>
      </c>
      <c r="B29" s="45" t="s">
        <v>310</v>
      </c>
      <c r="C29" s="46">
        <v>16347.57</v>
      </c>
      <c r="D29" s="47">
        <v>0</v>
      </c>
      <c r="E29" s="46">
        <v>12472.61</v>
      </c>
      <c r="F29" s="158">
        <f t="shared" si="0"/>
        <v>76.296415919919596</v>
      </c>
      <c r="G29" s="150" t="str">
        <f t="shared" si="1"/>
        <v>-</v>
      </c>
    </row>
    <row r="30" spans="1:7" ht="30">
      <c r="A30" s="48">
        <v>6381</v>
      </c>
      <c r="B30" s="49" t="s">
        <v>309</v>
      </c>
      <c r="C30" s="50">
        <v>16347.57</v>
      </c>
      <c r="D30" s="51"/>
      <c r="E30" s="50">
        <v>12472.61</v>
      </c>
      <c r="F30" s="159">
        <f t="shared" si="0"/>
        <v>76.296415919919596</v>
      </c>
      <c r="G30" s="151" t="str">
        <f t="shared" si="1"/>
        <v>-</v>
      </c>
    </row>
    <row r="31" spans="1:7">
      <c r="A31" s="44">
        <v>64</v>
      </c>
      <c r="B31" s="45" t="s">
        <v>308</v>
      </c>
      <c r="C31" s="46">
        <v>4685230.09</v>
      </c>
      <c r="D31" s="47">
        <v>5177000</v>
      </c>
      <c r="E31" s="46">
        <v>2374358.98</v>
      </c>
      <c r="F31" s="158">
        <f t="shared" si="0"/>
        <v>50.677532039840543</v>
      </c>
      <c r="G31" s="150">
        <f t="shared" si="1"/>
        <v>45.863607881012172</v>
      </c>
    </row>
    <row r="32" spans="1:7">
      <c r="A32" s="44">
        <v>641</v>
      </c>
      <c r="B32" s="45" t="s">
        <v>307</v>
      </c>
      <c r="C32" s="46">
        <v>139070.37</v>
      </c>
      <c r="D32" s="47">
        <v>101000</v>
      </c>
      <c r="E32" s="46">
        <v>124413.22</v>
      </c>
      <c r="F32" s="158">
        <f t="shared" si="0"/>
        <v>89.46062342395436</v>
      </c>
      <c r="G32" s="150">
        <f t="shared" si="1"/>
        <v>123.18140594059406</v>
      </c>
    </row>
    <row r="33" spans="1:7">
      <c r="A33" s="48">
        <v>6413</v>
      </c>
      <c r="B33" s="49" t="s">
        <v>306</v>
      </c>
      <c r="C33" s="50">
        <v>139070.37</v>
      </c>
      <c r="D33" s="51"/>
      <c r="E33" s="50">
        <v>124412.4</v>
      </c>
      <c r="F33" s="159">
        <f t="shared" si="0"/>
        <v>89.460033794402065</v>
      </c>
      <c r="G33" s="151" t="str">
        <f t="shared" si="1"/>
        <v>-</v>
      </c>
    </row>
    <row r="34" spans="1:7" ht="30">
      <c r="A34" s="48">
        <v>6415</v>
      </c>
      <c r="B34" s="49" t="s">
        <v>305</v>
      </c>
      <c r="C34" s="50">
        <v>0</v>
      </c>
      <c r="D34" s="51"/>
      <c r="E34" s="50">
        <v>0.82</v>
      </c>
      <c r="F34" s="159" t="str">
        <f t="shared" si="0"/>
        <v>-</v>
      </c>
      <c r="G34" s="151" t="str">
        <f t="shared" si="1"/>
        <v>-</v>
      </c>
    </row>
    <row r="35" spans="1:7">
      <c r="A35" s="44">
        <v>642</v>
      </c>
      <c r="B35" s="45" t="s">
        <v>304</v>
      </c>
      <c r="C35" s="46">
        <v>4540796.13</v>
      </c>
      <c r="D35" s="47">
        <v>5071000</v>
      </c>
      <c r="E35" s="46">
        <v>2249214.2799999998</v>
      </c>
      <c r="F35" s="158">
        <f t="shared" si="0"/>
        <v>49.533478614905349</v>
      </c>
      <c r="G35" s="150">
        <f t="shared" si="1"/>
        <v>44.354452376257143</v>
      </c>
    </row>
    <row r="36" spans="1:7">
      <c r="A36" s="48">
        <v>6421</v>
      </c>
      <c r="B36" s="49" t="s">
        <v>303</v>
      </c>
      <c r="C36" s="50">
        <v>317325.03000000003</v>
      </c>
      <c r="D36" s="51"/>
      <c r="E36" s="50">
        <v>90228.76</v>
      </c>
      <c r="F36" s="159">
        <f t="shared" si="0"/>
        <v>28.434176780823115</v>
      </c>
      <c r="G36" s="151" t="str">
        <f t="shared" si="1"/>
        <v>-</v>
      </c>
    </row>
    <row r="37" spans="1:7">
      <c r="A37" s="48">
        <v>6422</v>
      </c>
      <c r="B37" s="49" t="s">
        <v>302</v>
      </c>
      <c r="C37" s="50">
        <v>3038541.86</v>
      </c>
      <c r="D37" s="51"/>
      <c r="E37" s="50">
        <v>1311458.73</v>
      </c>
      <c r="F37" s="159">
        <f t="shared" si="0"/>
        <v>43.16079193327289</v>
      </c>
      <c r="G37" s="151" t="str">
        <f t="shared" si="1"/>
        <v>-</v>
      </c>
    </row>
    <row r="38" spans="1:7">
      <c r="A38" s="48">
        <v>6423</v>
      </c>
      <c r="B38" s="49" t="s">
        <v>301</v>
      </c>
      <c r="C38" s="50">
        <v>224323.16</v>
      </c>
      <c r="D38" s="51"/>
      <c r="E38" s="50">
        <v>165444.16</v>
      </c>
      <c r="F38" s="159">
        <f t="shared" si="0"/>
        <v>73.752598706259306</v>
      </c>
      <c r="G38" s="151" t="str">
        <f t="shared" si="1"/>
        <v>-</v>
      </c>
    </row>
    <row r="39" spans="1:7">
      <c r="A39" s="48">
        <v>6429</v>
      </c>
      <c r="B39" s="49" t="s">
        <v>300</v>
      </c>
      <c r="C39" s="50">
        <v>960606.08</v>
      </c>
      <c r="D39" s="51"/>
      <c r="E39" s="50">
        <v>682082.63</v>
      </c>
      <c r="F39" s="159">
        <f t="shared" si="0"/>
        <v>71.005445853517813</v>
      </c>
      <c r="G39" s="151" t="str">
        <f t="shared" si="1"/>
        <v>-</v>
      </c>
    </row>
    <row r="40" spans="1:7">
      <c r="A40" s="44">
        <v>643</v>
      </c>
      <c r="B40" s="45" t="s">
        <v>299</v>
      </c>
      <c r="C40" s="46">
        <v>5363.59</v>
      </c>
      <c r="D40" s="47">
        <v>5000</v>
      </c>
      <c r="E40" s="46">
        <v>731.48</v>
      </c>
      <c r="F40" s="158">
        <f t="shared" si="0"/>
        <v>13.637880598628904</v>
      </c>
      <c r="G40" s="150">
        <f t="shared" si="1"/>
        <v>14.629600000000002</v>
      </c>
    </row>
    <row r="41" spans="1:7" ht="30">
      <c r="A41" s="48">
        <v>6436</v>
      </c>
      <c r="B41" s="49" t="s">
        <v>298</v>
      </c>
      <c r="C41" s="50">
        <v>5363.59</v>
      </c>
      <c r="D41" s="51"/>
      <c r="E41" s="50">
        <v>731.48</v>
      </c>
      <c r="F41" s="159">
        <f t="shared" si="0"/>
        <v>13.637880598628904</v>
      </c>
      <c r="G41" s="151" t="str">
        <f t="shared" si="1"/>
        <v>-</v>
      </c>
    </row>
    <row r="42" spans="1:7" ht="29.25">
      <c r="A42" s="44">
        <v>65</v>
      </c>
      <c r="B42" s="45" t="s">
        <v>297</v>
      </c>
      <c r="C42" s="46">
        <v>19499386.66</v>
      </c>
      <c r="D42" s="47">
        <v>41238376</v>
      </c>
      <c r="E42" s="46">
        <v>19102185.75</v>
      </c>
      <c r="F42" s="158">
        <f t="shared" si="0"/>
        <v>97.963008186227739</v>
      </c>
      <c r="G42" s="150">
        <f t="shared" si="1"/>
        <v>46.321382175670543</v>
      </c>
    </row>
    <row r="43" spans="1:7">
      <c r="A43" s="44">
        <v>651</v>
      </c>
      <c r="B43" s="45" t="s">
        <v>296</v>
      </c>
      <c r="C43" s="46">
        <v>441480.85</v>
      </c>
      <c r="D43" s="47">
        <v>840600</v>
      </c>
      <c r="E43" s="46">
        <v>473445</v>
      </c>
      <c r="F43" s="158">
        <f t="shared" si="0"/>
        <v>107.24021211792085</v>
      </c>
      <c r="G43" s="150">
        <f t="shared" si="1"/>
        <v>56.322269807280513</v>
      </c>
    </row>
    <row r="44" spans="1:7">
      <c r="A44" s="48">
        <v>6511</v>
      </c>
      <c r="B44" s="49" t="s">
        <v>295</v>
      </c>
      <c r="C44" s="50">
        <v>252344.02</v>
      </c>
      <c r="D44" s="51"/>
      <c r="E44" s="50">
        <v>309381.5</v>
      </c>
      <c r="F44" s="159">
        <f t="shared" si="0"/>
        <v>122.60306386495705</v>
      </c>
      <c r="G44" s="151" t="str">
        <f t="shared" si="1"/>
        <v>-</v>
      </c>
    </row>
    <row r="45" spans="1:7">
      <c r="A45" s="48">
        <v>6512</v>
      </c>
      <c r="B45" s="49" t="s">
        <v>294</v>
      </c>
      <c r="C45" s="50">
        <v>168550</v>
      </c>
      <c r="D45" s="51"/>
      <c r="E45" s="50">
        <v>143424</v>
      </c>
      <c r="F45" s="159">
        <f t="shared" si="0"/>
        <v>85.092850786116884</v>
      </c>
      <c r="G45" s="151" t="str">
        <f t="shared" si="1"/>
        <v>-</v>
      </c>
    </row>
    <row r="46" spans="1:7">
      <c r="A46" s="48">
        <v>6514</v>
      </c>
      <c r="B46" s="49" t="s">
        <v>293</v>
      </c>
      <c r="C46" s="50">
        <v>20586.830000000002</v>
      </c>
      <c r="D46" s="51"/>
      <c r="E46" s="50">
        <v>20639.5</v>
      </c>
      <c r="F46" s="159">
        <f t="shared" si="0"/>
        <v>100.25584317741001</v>
      </c>
      <c r="G46" s="151" t="str">
        <f t="shared" si="1"/>
        <v>-</v>
      </c>
    </row>
    <row r="47" spans="1:7">
      <c r="A47" s="44">
        <v>652</v>
      </c>
      <c r="B47" s="45" t="s">
        <v>292</v>
      </c>
      <c r="C47" s="46">
        <v>328166.40000000002</v>
      </c>
      <c r="D47" s="47">
        <v>11394776</v>
      </c>
      <c r="E47" s="46">
        <v>6302353.9500000002</v>
      </c>
      <c r="F47" s="158">
        <f t="shared" si="0"/>
        <v>1920.4750852006787</v>
      </c>
      <c r="G47" s="150">
        <f t="shared" si="1"/>
        <v>55.30915175515517</v>
      </c>
    </row>
    <row r="48" spans="1:7">
      <c r="A48" s="48">
        <v>6522</v>
      </c>
      <c r="B48" s="49" t="s">
        <v>291</v>
      </c>
      <c r="C48" s="50">
        <v>88763.22</v>
      </c>
      <c r="D48" s="51"/>
      <c r="E48" s="50">
        <v>84069.52</v>
      </c>
      <c r="F48" s="159">
        <f t="shared" si="0"/>
        <v>94.712111615599355</v>
      </c>
      <c r="G48" s="151" t="str">
        <f t="shared" si="1"/>
        <v>-</v>
      </c>
    </row>
    <row r="49" spans="1:7">
      <c r="A49" s="48">
        <v>6524</v>
      </c>
      <c r="B49" s="49" t="s">
        <v>290</v>
      </c>
      <c r="C49" s="50">
        <v>27320.03</v>
      </c>
      <c r="D49" s="51"/>
      <c r="E49" s="50">
        <v>51598.39</v>
      </c>
      <c r="F49" s="159">
        <f t="shared" si="0"/>
        <v>188.86652027834523</v>
      </c>
      <c r="G49" s="151" t="str">
        <f t="shared" si="1"/>
        <v>-</v>
      </c>
    </row>
    <row r="50" spans="1:7">
      <c r="A50" s="48">
        <v>6526</v>
      </c>
      <c r="B50" s="49" t="s">
        <v>289</v>
      </c>
      <c r="C50" s="50">
        <v>212083.15</v>
      </c>
      <c r="D50" s="51"/>
      <c r="E50" s="50">
        <v>6166686.04</v>
      </c>
      <c r="F50" s="159">
        <f t="shared" si="0"/>
        <v>2907.6737307985104</v>
      </c>
      <c r="G50" s="151" t="str">
        <f t="shared" si="1"/>
        <v>-</v>
      </c>
    </row>
    <row r="51" spans="1:7">
      <c r="A51" s="44">
        <v>653</v>
      </c>
      <c r="B51" s="45" t="s">
        <v>288</v>
      </c>
      <c r="C51" s="46">
        <v>18729739.41</v>
      </c>
      <c r="D51" s="47">
        <v>29003000</v>
      </c>
      <c r="E51" s="46">
        <v>12326386.800000001</v>
      </c>
      <c r="F51" s="158">
        <f t="shared" si="0"/>
        <v>65.811843561575742</v>
      </c>
      <c r="G51" s="150">
        <f t="shared" si="1"/>
        <v>42.500385477364411</v>
      </c>
    </row>
    <row r="52" spans="1:7">
      <c r="A52" s="48">
        <v>6531</v>
      </c>
      <c r="B52" s="49" t="s">
        <v>287</v>
      </c>
      <c r="C52" s="50">
        <v>10815029.42</v>
      </c>
      <c r="D52" s="51"/>
      <c r="E52" s="50">
        <v>4185327.27</v>
      </c>
      <c r="F52" s="159">
        <f t="shared" si="0"/>
        <v>38.699176002796307</v>
      </c>
      <c r="G52" s="151" t="str">
        <f t="shared" si="1"/>
        <v>-</v>
      </c>
    </row>
    <row r="53" spans="1:7">
      <c r="A53" s="48">
        <v>6532</v>
      </c>
      <c r="B53" s="49" t="s">
        <v>286</v>
      </c>
      <c r="C53" s="50">
        <v>7914709.9900000002</v>
      </c>
      <c r="D53" s="51"/>
      <c r="E53" s="50">
        <v>8141059.5300000003</v>
      </c>
      <c r="F53" s="159">
        <f t="shared" si="0"/>
        <v>102.85985892453402</v>
      </c>
      <c r="G53" s="151" t="str">
        <f t="shared" si="1"/>
        <v>-</v>
      </c>
    </row>
    <row r="54" spans="1:7">
      <c r="A54" s="48">
        <v>6533</v>
      </c>
      <c r="B54" s="49" t="s">
        <v>285</v>
      </c>
      <c r="C54" s="50">
        <v>0</v>
      </c>
      <c r="D54" s="51"/>
      <c r="E54" s="50">
        <v>0</v>
      </c>
      <c r="F54" s="159" t="str">
        <f t="shared" si="0"/>
        <v>-</v>
      </c>
      <c r="G54" s="151" t="str">
        <f t="shared" si="1"/>
        <v>-</v>
      </c>
    </row>
    <row r="55" spans="1:7" ht="29.25">
      <c r="A55" s="44">
        <v>66</v>
      </c>
      <c r="B55" s="45" t="s">
        <v>284</v>
      </c>
      <c r="C55" s="46">
        <v>0</v>
      </c>
      <c r="D55" s="47">
        <v>2324835</v>
      </c>
      <c r="E55" s="46">
        <v>1124934.1000000001</v>
      </c>
      <c r="F55" s="160" t="str">
        <f t="shared" si="0"/>
        <v>-</v>
      </c>
      <c r="G55" s="150">
        <f t="shared" si="1"/>
        <v>48.387696331137484</v>
      </c>
    </row>
    <row r="56" spans="1:7" ht="29.25">
      <c r="A56" s="44">
        <v>661</v>
      </c>
      <c r="B56" s="45" t="s">
        <v>283</v>
      </c>
      <c r="C56" s="46">
        <v>0</v>
      </c>
      <c r="D56" s="47">
        <v>1791295</v>
      </c>
      <c r="E56" s="46">
        <v>952179.14</v>
      </c>
      <c r="F56" s="158" t="str">
        <f t="shared" si="0"/>
        <v>-</v>
      </c>
      <c r="G56" s="150">
        <f t="shared" si="1"/>
        <v>53.15590899321441</v>
      </c>
    </row>
    <row r="57" spans="1:7">
      <c r="A57" s="48">
        <v>6614</v>
      </c>
      <c r="B57" s="49" t="s">
        <v>282</v>
      </c>
      <c r="C57" s="50">
        <v>0</v>
      </c>
      <c r="D57" s="51"/>
      <c r="E57" s="50">
        <v>5041</v>
      </c>
      <c r="F57" s="159" t="str">
        <f t="shared" si="0"/>
        <v>-</v>
      </c>
      <c r="G57" s="151" t="str">
        <f t="shared" si="1"/>
        <v>-</v>
      </c>
    </row>
    <row r="58" spans="1:7">
      <c r="A58" s="48">
        <v>6615</v>
      </c>
      <c r="B58" s="49" t="s">
        <v>281</v>
      </c>
      <c r="C58" s="50">
        <v>0</v>
      </c>
      <c r="D58" s="51"/>
      <c r="E58" s="50">
        <v>947138.14</v>
      </c>
      <c r="F58" s="159" t="str">
        <f t="shared" si="0"/>
        <v>-</v>
      </c>
      <c r="G58" s="151" t="str">
        <f t="shared" si="1"/>
        <v>-</v>
      </c>
    </row>
    <row r="59" spans="1:7" ht="29.25">
      <c r="A59" s="44">
        <v>663</v>
      </c>
      <c r="B59" s="45" t="s">
        <v>280</v>
      </c>
      <c r="C59" s="46">
        <v>0</v>
      </c>
      <c r="D59" s="47">
        <v>533540</v>
      </c>
      <c r="E59" s="46">
        <v>172754.96</v>
      </c>
      <c r="F59" s="158" t="str">
        <f t="shared" si="0"/>
        <v>-</v>
      </c>
      <c r="G59" s="150">
        <f t="shared" si="1"/>
        <v>32.379008134347934</v>
      </c>
    </row>
    <row r="60" spans="1:7">
      <c r="A60" s="48">
        <v>6631</v>
      </c>
      <c r="B60" s="49" t="s">
        <v>80</v>
      </c>
      <c r="C60" s="50">
        <v>0</v>
      </c>
      <c r="D60" s="51"/>
      <c r="E60" s="50">
        <v>172754.96</v>
      </c>
      <c r="F60" s="159" t="str">
        <f t="shared" si="0"/>
        <v>-</v>
      </c>
      <c r="G60" s="151" t="str">
        <f t="shared" si="1"/>
        <v>-</v>
      </c>
    </row>
    <row r="61" spans="1:7">
      <c r="A61" s="44">
        <v>68</v>
      </c>
      <c r="B61" s="45" t="s">
        <v>279</v>
      </c>
      <c r="C61" s="46">
        <v>73418.850000000006</v>
      </c>
      <c r="D61" s="47">
        <v>193410</v>
      </c>
      <c r="E61" s="46">
        <v>278826.87</v>
      </c>
      <c r="F61" s="158">
        <f t="shared" si="0"/>
        <v>379.77558896659372</v>
      </c>
      <c r="G61" s="150">
        <f t="shared" si="1"/>
        <v>144.16362649294246</v>
      </c>
    </row>
    <row r="62" spans="1:7">
      <c r="A62" s="44">
        <v>681</v>
      </c>
      <c r="B62" s="45" t="s">
        <v>278</v>
      </c>
      <c r="C62" s="46">
        <v>73418.850000000006</v>
      </c>
      <c r="D62" s="47">
        <v>150000</v>
      </c>
      <c r="E62" s="46">
        <v>263604.12</v>
      </c>
      <c r="F62" s="158">
        <f t="shared" si="0"/>
        <v>359.04147231943836</v>
      </c>
      <c r="G62" s="150">
        <f t="shared" si="1"/>
        <v>175.73608000000002</v>
      </c>
    </row>
    <row r="63" spans="1:7">
      <c r="A63" s="48">
        <v>6819</v>
      </c>
      <c r="B63" s="49" t="s">
        <v>277</v>
      </c>
      <c r="C63" s="50">
        <v>73418.850000000006</v>
      </c>
      <c r="D63" s="51"/>
      <c r="E63" s="50">
        <v>263604.12</v>
      </c>
      <c r="F63" s="159">
        <f t="shared" si="0"/>
        <v>359.04147231943836</v>
      </c>
      <c r="G63" s="151" t="str">
        <f t="shared" si="1"/>
        <v>-</v>
      </c>
    </row>
    <row r="64" spans="1:7">
      <c r="A64" s="44">
        <v>683</v>
      </c>
      <c r="B64" s="45" t="s">
        <v>276</v>
      </c>
      <c r="C64" s="46">
        <v>0</v>
      </c>
      <c r="D64" s="47">
        <v>43410</v>
      </c>
      <c r="E64" s="46">
        <v>15222.75</v>
      </c>
      <c r="F64" s="158" t="str">
        <f t="shared" si="0"/>
        <v>-</v>
      </c>
      <c r="G64" s="150">
        <f t="shared" si="1"/>
        <v>35.067380787836903</v>
      </c>
    </row>
    <row r="65" spans="1:7">
      <c r="A65" s="48">
        <v>6831</v>
      </c>
      <c r="B65" s="49" t="s">
        <v>276</v>
      </c>
      <c r="C65" s="50">
        <v>0</v>
      </c>
      <c r="D65" s="51"/>
      <c r="E65" s="50">
        <v>15222.75</v>
      </c>
      <c r="F65" s="159" t="str">
        <f t="shared" si="0"/>
        <v>-</v>
      </c>
      <c r="G65" s="151" t="str">
        <f t="shared" si="1"/>
        <v>-</v>
      </c>
    </row>
    <row r="66" spans="1:7">
      <c r="A66" s="40">
        <v>7</v>
      </c>
      <c r="B66" s="41" t="s">
        <v>275</v>
      </c>
      <c r="C66" s="42">
        <v>842134.9</v>
      </c>
      <c r="D66" s="43">
        <v>14975300</v>
      </c>
      <c r="E66" s="42">
        <v>242121</v>
      </c>
      <c r="F66" s="149">
        <f t="shared" si="0"/>
        <v>28.750856899529992</v>
      </c>
      <c r="G66" s="152">
        <f t="shared" si="1"/>
        <v>1.6168023345108278</v>
      </c>
    </row>
    <row r="67" spans="1:7" ht="27" customHeight="1">
      <c r="A67" s="44">
        <v>71</v>
      </c>
      <c r="B67" s="45" t="s">
        <v>274</v>
      </c>
      <c r="C67" s="46">
        <v>676612.87</v>
      </c>
      <c r="D67" s="47">
        <v>9000000</v>
      </c>
      <c r="E67" s="46">
        <v>28020</v>
      </c>
      <c r="F67" s="158">
        <f t="shared" si="0"/>
        <v>4.1412159363743699</v>
      </c>
      <c r="G67" s="150">
        <f t="shared" si="1"/>
        <v>0.31133333333333335</v>
      </c>
    </row>
    <row r="68" spans="1:7" ht="29.25">
      <c r="A68" s="44">
        <v>711</v>
      </c>
      <c r="B68" s="45" t="s">
        <v>273</v>
      </c>
      <c r="C68" s="46">
        <v>676612.87</v>
      </c>
      <c r="D68" s="47">
        <v>9000000</v>
      </c>
      <c r="E68" s="46">
        <v>28020</v>
      </c>
      <c r="F68" s="158">
        <f t="shared" si="0"/>
        <v>4.1412159363743699</v>
      </c>
      <c r="G68" s="150">
        <f t="shared" si="1"/>
        <v>0.31133333333333335</v>
      </c>
    </row>
    <row r="69" spans="1:7">
      <c r="A69" s="48">
        <v>7111</v>
      </c>
      <c r="B69" s="49" t="s">
        <v>51</v>
      </c>
      <c r="C69" s="50">
        <v>676612.87</v>
      </c>
      <c r="D69" s="51"/>
      <c r="E69" s="50">
        <v>28020</v>
      </c>
      <c r="F69" s="159">
        <f t="shared" si="0"/>
        <v>4.1412159363743699</v>
      </c>
      <c r="G69" s="151" t="str">
        <f t="shared" si="1"/>
        <v>-</v>
      </c>
    </row>
    <row r="70" spans="1:7" ht="28.5" customHeight="1">
      <c r="A70" s="44">
        <v>72</v>
      </c>
      <c r="B70" s="45" t="s">
        <v>272</v>
      </c>
      <c r="C70" s="46">
        <v>165522.03</v>
      </c>
      <c r="D70" s="47">
        <v>5975300</v>
      </c>
      <c r="E70" s="46">
        <v>214101</v>
      </c>
      <c r="F70" s="158">
        <f t="shared" si="0"/>
        <v>129.34894527332705</v>
      </c>
      <c r="G70" s="150">
        <f t="shared" si="1"/>
        <v>3.5831004301039275</v>
      </c>
    </row>
    <row r="71" spans="1:7">
      <c r="A71" s="44">
        <v>721</v>
      </c>
      <c r="B71" s="45" t="s">
        <v>271</v>
      </c>
      <c r="C71" s="46">
        <v>165522.03</v>
      </c>
      <c r="D71" s="47">
        <v>5955300</v>
      </c>
      <c r="E71" s="46">
        <v>194951</v>
      </c>
      <c r="F71" s="158">
        <f t="shared" si="0"/>
        <v>117.77948832551172</v>
      </c>
      <c r="G71" s="150">
        <f t="shared" si="1"/>
        <v>3.2735714405655467</v>
      </c>
    </row>
    <row r="72" spans="1:7">
      <c r="A72" s="48">
        <v>7211</v>
      </c>
      <c r="B72" s="49" t="s">
        <v>47</v>
      </c>
      <c r="C72" s="50">
        <v>165522.03</v>
      </c>
      <c r="D72" s="51"/>
      <c r="E72" s="50">
        <v>194951</v>
      </c>
      <c r="F72" s="159">
        <f t="shared" ref="F72:F135" si="2">IF(C72=0,"-",E72/C72*100)</f>
        <v>117.77948832551172</v>
      </c>
      <c r="G72" s="151" t="str">
        <f t="shared" ref="G72:G135" si="3">IF(D72=0,"-",E72/D72*100)</f>
        <v>-</v>
      </c>
    </row>
    <row r="73" spans="1:7">
      <c r="A73" s="48">
        <v>7212</v>
      </c>
      <c r="B73" s="49" t="s">
        <v>46</v>
      </c>
      <c r="C73" s="50">
        <v>0</v>
      </c>
      <c r="D73" s="51"/>
      <c r="E73" s="50">
        <v>0</v>
      </c>
      <c r="F73" s="159" t="str">
        <f t="shared" si="2"/>
        <v>-</v>
      </c>
      <c r="G73" s="151" t="str">
        <f t="shared" si="3"/>
        <v>-</v>
      </c>
    </row>
    <row r="74" spans="1:7">
      <c r="A74" s="44">
        <v>723</v>
      </c>
      <c r="B74" s="45" t="s">
        <v>270</v>
      </c>
      <c r="C74" s="46">
        <v>0</v>
      </c>
      <c r="D74" s="47">
        <v>20000</v>
      </c>
      <c r="E74" s="46">
        <v>19150</v>
      </c>
      <c r="F74" s="158" t="str">
        <f t="shared" si="2"/>
        <v>-</v>
      </c>
      <c r="G74" s="150">
        <f t="shared" si="3"/>
        <v>95.75</v>
      </c>
    </row>
    <row r="75" spans="1:7">
      <c r="A75" s="48">
        <v>7231</v>
      </c>
      <c r="B75" s="49" t="s">
        <v>82</v>
      </c>
      <c r="C75" s="50">
        <v>0</v>
      </c>
      <c r="D75" s="51"/>
      <c r="E75" s="50">
        <v>19150</v>
      </c>
      <c r="F75" s="159" t="str">
        <f t="shared" si="2"/>
        <v>-</v>
      </c>
      <c r="G75" s="151" t="str">
        <f t="shared" si="3"/>
        <v>-</v>
      </c>
    </row>
    <row r="76" spans="1:7">
      <c r="A76" s="40">
        <v>3</v>
      </c>
      <c r="B76" s="41" t="s">
        <v>254</v>
      </c>
      <c r="C76" s="42">
        <v>65374822.549999997</v>
      </c>
      <c r="D76" s="43">
        <v>164928468</v>
      </c>
      <c r="E76" s="42">
        <v>74967314.5</v>
      </c>
      <c r="F76" s="149">
        <f t="shared" si="2"/>
        <v>114.67306766708769</v>
      </c>
      <c r="G76" s="152">
        <f t="shared" si="3"/>
        <v>45.454441800793298</v>
      </c>
    </row>
    <row r="77" spans="1:7">
      <c r="A77" s="44">
        <v>31</v>
      </c>
      <c r="B77" s="45" t="s">
        <v>253</v>
      </c>
      <c r="C77" s="46">
        <v>19053406.600000001</v>
      </c>
      <c r="D77" s="47">
        <v>41763634</v>
      </c>
      <c r="E77" s="46">
        <v>20722215.399999999</v>
      </c>
      <c r="F77" s="158">
        <f t="shared" si="2"/>
        <v>108.75858493462265</v>
      </c>
      <c r="G77" s="150">
        <f t="shared" si="3"/>
        <v>49.617845516029561</v>
      </c>
    </row>
    <row r="78" spans="1:7">
      <c r="A78" s="44">
        <v>311</v>
      </c>
      <c r="B78" s="45" t="s">
        <v>78</v>
      </c>
      <c r="C78" s="46">
        <v>15734076.199999999</v>
      </c>
      <c r="D78" s="47">
        <v>33673036</v>
      </c>
      <c r="E78" s="46">
        <v>16782187.940000001</v>
      </c>
      <c r="F78" s="158">
        <f t="shared" si="2"/>
        <v>106.66141263508055</v>
      </c>
      <c r="G78" s="150">
        <f t="shared" si="3"/>
        <v>49.838654108884043</v>
      </c>
    </row>
    <row r="79" spans="1:7">
      <c r="A79" s="48">
        <v>3111</v>
      </c>
      <c r="B79" s="49" t="s">
        <v>77</v>
      </c>
      <c r="C79" s="50">
        <v>15705401.41</v>
      </c>
      <c r="D79" s="51"/>
      <c r="E79" s="50">
        <v>16720720.710000001</v>
      </c>
      <c r="F79" s="159">
        <f t="shared" si="2"/>
        <v>106.4647777760938</v>
      </c>
      <c r="G79" s="151" t="str">
        <f t="shared" si="3"/>
        <v>-</v>
      </c>
    </row>
    <row r="80" spans="1:7">
      <c r="A80" s="48">
        <v>3113</v>
      </c>
      <c r="B80" s="49" t="s">
        <v>106</v>
      </c>
      <c r="C80" s="50">
        <v>28674.79</v>
      </c>
      <c r="D80" s="51"/>
      <c r="E80" s="50">
        <v>61467.23</v>
      </c>
      <c r="F80" s="159">
        <f t="shared" si="2"/>
        <v>214.35982617483859</v>
      </c>
      <c r="G80" s="151" t="str">
        <f t="shared" si="3"/>
        <v>-</v>
      </c>
    </row>
    <row r="81" spans="1:7">
      <c r="A81" s="44">
        <v>312</v>
      </c>
      <c r="B81" s="45" t="s">
        <v>100</v>
      </c>
      <c r="C81" s="46">
        <v>509427.64</v>
      </c>
      <c r="D81" s="47">
        <v>1919649</v>
      </c>
      <c r="E81" s="46">
        <v>964370.96</v>
      </c>
      <c r="F81" s="158">
        <f t="shared" si="2"/>
        <v>189.30479704634791</v>
      </c>
      <c r="G81" s="150">
        <f t="shared" si="3"/>
        <v>50.236838088629746</v>
      </c>
    </row>
    <row r="82" spans="1:7">
      <c r="A82" s="48">
        <v>3121</v>
      </c>
      <c r="B82" s="49" t="s">
        <v>100</v>
      </c>
      <c r="C82" s="50">
        <v>509427.64</v>
      </c>
      <c r="D82" s="51"/>
      <c r="E82" s="50">
        <v>964370.96</v>
      </c>
      <c r="F82" s="159">
        <f t="shared" si="2"/>
        <v>189.30479704634791</v>
      </c>
      <c r="G82" s="151" t="str">
        <f t="shared" si="3"/>
        <v>-</v>
      </c>
    </row>
    <row r="83" spans="1:7">
      <c r="A83" s="44">
        <v>313</v>
      </c>
      <c r="B83" s="45" t="s">
        <v>99</v>
      </c>
      <c r="C83" s="46">
        <v>2809902.76</v>
      </c>
      <c r="D83" s="47">
        <v>6170949</v>
      </c>
      <c r="E83" s="46">
        <v>2975656.5</v>
      </c>
      <c r="F83" s="158">
        <f t="shared" si="2"/>
        <v>105.89891374034595</v>
      </c>
      <c r="G83" s="150">
        <f t="shared" si="3"/>
        <v>48.220403377179096</v>
      </c>
    </row>
    <row r="84" spans="1:7">
      <c r="A84" s="48">
        <v>3131</v>
      </c>
      <c r="B84" s="49" t="s">
        <v>111</v>
      </c>
      <c r="C84" s="50">
        <v>113729.65</v>
      </c>
      <c r="D84" s="51"/>
      <c r="E84" s="50">
        <v>109976.77</v>
      </c>
      <c r="F84" s="159">
        <f t="shared" si="2"/>
        <v>96.700174492755423</v>
      </c>
      <c r="G84" s="151" t="str">
        <f t="shared" si="3"/>
        <v>-</v>
      </c>
    </row>
    <row r="85" spans="1:7">
      <c r="A85" s="48">
        <v>3132</v>
      </c>
      <c r="B85" s="49" t="s">
        <v>98</v>
      </c>
      <c r="C85" s="50">
        <v>2429238.66</v>
      </c>
      <c r="D85" s="51"/>
      <c r="E85" s="50">
        <v>2582371.06</v>
      </c>
      <c r="F85" s="159">
        <f t="shared" si="2"/>
        <v>106.30371986587765</v>
      </c>
      <c r="G85" s="151" t="str">
        <f t="shared" si="3"/>
        <v>-</v>
      </c>
    </row>
    <row r="86" spans="1:7" ht="30">
      <c r="A86" s="48">
        <v>3133</v>
      </c>
      <c r="B86" s="49" t="s">
        <v>97</v>
      </c>
      <c r="C86" s="50">
        <v>266934.45</v>
      </c>
      <c r="D86" s="51"/>
      <c r="E86" s="50">
        <v>283308.67</v>
      </c>
      <c r="F86" s="159">
        <f t="shared" si="2"/>
        <v>106.13417264051155</v>
      </c>
      <c r="G86" s="151" t="str">
        <f t="shared" si="3"/>
        <v>-</v>
      </c>
    </row>
    <row r="87" spans="1:7">
      <c r="A87" s="44">
        <v>32</v>
      </c>
      <c r="B87" s="45" t="s">
        <v>252</v>
      </c>
      <c r="C87" s="46">
        <v>32553776.52</v>
      </c>
      <c r="D87" s="47">
        <v>89802126</v>
      </c>
      <c r="E87" s="46">
        <v>38896798.670000002</v>
      </c>
      <c r="F87" s="158">
        <f t="shared" si="2"/>
        <v>119.48475055145462</v>
      </c>
      <c r="G87" s="150">
        <f t="shared" si="3"/>
        <v>43.313895118696863</v>
      </c>
    </row>
    <row r="88" spans="1:7">
      <c r="A88" s="44">
        <v>321</v>
      </c>
      <c r="B88" s="45" t="s">
        <v>96</v>
      </c>
      <c r="C88" s="46">
        <v>424343.36</v>
      </c>
      <c r="D88" s="47">
        <v>2308360</v>
      </c>
      <c r="E88" s="46">
        <v>1178448.6200000001</v>
      </c>
      <c r="F88" s="158">
        <f t="shared" si="2"/>
        <v>277.71110168897189</v>
      </c>
      <c r="G88" s="150">
        <f t="shared" si="3"/>
        <v>51.051336013446779</v>
      </c>
    </row>
    <row r="89" spans="1:7">
      <c r="A89" s="48">
        <v>3211</v>
      </c>
      <c r="B89" s="49" t="s">
        <v>95</v>
      </c>
      <c r="C89" s="50">
        <v>106072.57</v>
      </c>
      <c r="D89" s="51"/>
      <c r="E89" s="50">
        <v>238398.06</v>
      </c>
      <c r="F89" s="159">
        <f t="shared" si="2"/>
        <v>224.74996127651096</v>
      </c>
      <c r="G89" s="151" t="str">
        <f t="shared" si="3"/>
        <v>-</v>
      </c>
    </row>
    <row r="90" spans="1:7">
      <c r="A90" s="48">
        <v>3212</v>
      </c>
      <c r="B90" s="49" t="s">
        <v>94</v>
      </c>
      <c r="C90" s="50">
        <v>284960.78999999998</v>
      </c>
      <c r="D90" s="51"/>
      <c r="E90" s="50">
        <v>822066.96</v>
      </c>
      <c r="F90" s="159">
        <f t="shared" si="2"/>
        <v>288.48423672604218</v>
      </c>
      <c r="G90" s="151" t="str">
        <f t="shared" si="3"/>
        <v>-</v>
      </c>
    </row>
    <row r="91" spans="1:7">
      <c r="A91" s="48">
        <v>3213</v>
      </c>
      <c r="B91" s="49" t="s">
        <v>93</v>
      </c>
      <c r="C91" s="50">
        <v>30674</v>
      </c>
      <c r="D91" s="51"/>
      <c r="E91" s="50">
        <v>109648.02</v>
      </c>
      <c r="F91" s="159">
        <f t="shared" si="2"/>
        <v>357.46241116254811</v>
      </c>
      <c r="G91" s="151" t="str">
        <f t="shared" si="3"/>
        <v>-</v>
      </c>
    </row>
    <row r="92" spans="1:7">
      <c r="A92" s="48">
        <v>3214</v>
      </c>
      <c r="B92" s="49" t="s">
        <v>105</v>
      </c>
      <c r="C92" s="50">
        <v>2636</v>
      </c>
      <c r="D92" s="51"/>
      <c r="E92" s="50">
        <v>8335.58</v>
      </c>
      <c r="F92" s="159">
        <f t="shared" si="2"/>
        <v>316.22078907435508</v>
      </c>
      <c r="G92" s="151" t="str">
        <f t="shared" si="3"/>
        <v>-</v>
      </c>
    </row>
    <row r="93" spans="1:7">
      <c r="A93" s="44">
        <v>322</v>
      </c>
      <c r="B93" s="45" t="s">
        <v>69</v>
      </c>
      <c r="C93" s="46">
        <v>3751398.12</v>
      </c>
      <c r="D93" s="47">
        <v>17151977</v>
      </c>
      <c r="E93" s="46">
        <v>7530110.4800000004</v>
      </c>
      <c r="F93" s="158">
        <f t="shared" si="2"/>
        <v>200.72810827127037</v>
      </c>
      <c r="G93" s="150">
        <f t="shared" si="3"/>
        <v>43.902288814869564</v>
      </c>
    </row>
    <row r="94" spans="1:7">
      <c r="A94" s="48">
        <v>3221</v>
      </c>
      <c r="B94" s="49" t="s">
        <v>75</v>
      </c>
      <c r="C94" s="50">
        <v>273758.17</v>
      </c>
      <c r="D94" s="51"/>
      <c r="E94" s="50">
        <v>858180.09</v>
      </c>
      <c r="F94" s="159">
        <f t="shared" si="2"/>
        <v>313.48108807127107</v>
      </c>
      <c r="G94" s="151" t="str">
        <f t="shared" si="3"/>
        <v>-</v>
      </c>
    </row>
    <row r="95" spans="1:7">
      <c r="A95" s="48">
        <v>3222</v>
      </c>
      <c r="B95" s="49" t="s">
        <v>92</v>
      </c>
      <c r="C95" s="50">
        <v>172256.09</v>
      </c>
      <c r="D95" s="51"/>
      <c r="E95" s="50">
        <v>2537007.0099999998</v>
      </c>
      <c r="F95" s="159">
        <f t="shared" si="2"/>
        <v>1472.8112138154302</v>
      </c>
      <c r="G95" s="151" t="str">
        <f t="shared" si="3"/>
        <v>-</v>
      </c>
    </row>
    <row r="96" spans="1:7">
      <c r="A96" s="48">
        <v>3223</v>
      </c>
      <c r="B96" s="49" t="s">
        <v>68</v>
      </c>
      <c r="C96" s="50">
        <v>3113254.6</v>
      </c>
      <c r="D96" s="51"/>
      <c r="E96" s="50">
        <v>3574734.67</v>
      </c>
      <c r="F96" s="159">
        <f t="shared" si="2"/>
        <v>114.82307518312187</v>
      </c>
      <c r="G96" s="151" t="str">
        <f t="shared" si="3"/>
        <v>-</v>
      </c>
    </row>
    <row r="97" spans="1:7">
      <c r="A97" s="48">
        <v>3224</v>
      </c>
      <c r="B97" s="49" t="s">
        <v>67</v>
      </c>
      <c r="C97" s="50">
        <v>77163.89</v>
      </c>
      <c r="D97" s="51"/>
      <c r="E97" s="50">
        <v>301267.09999999998</v>
      </c>
      <c r="F97" s="159">
        <f t="shared" si="2"/>
        <v>390.42497727888002</v>
      </c>
      <c r="G97" s="151" t="str">
        <f t="shared" si="3"/>
        <v>-</v>
      </c>
    </row>
    <row r="98" spans="1:7">
      <c r="A98" s="48">
        <v>3225</v>
      </c>
      <c r="B98" s="49" t="s">
        <v>74</v>
      </c>
      <c r="C98" s="50">
        <v>25215.82</v>
      </c>
      <c r="D98" s="51"/>
      <c r="E98" s="50">
        <v>184738.79</v>
      </c>
      <c r="F98" s="159">
        <f t="shared" si="2"/>
        <v>732.63050735609636</v>
      </c>
      <c r="G98" s="151" t="str">
        <f t="shared" si="3"/>
        <v>-</v>
      </c>
    </row>
    <row r="99" spans="1:7">
      <c r="A99" s="48">
        <v>3227</v>
      </c>
      <c r="B99" s="49" t="s">
        <v>91</v>
      </c>
      <c r="C99" s="50">
        <v>89749.55</v>
      </c>
      <c r="D99" s="51"/>
      <c r="E99" s="50">
        <v>74182.820000000007</v>
      </c>
      <c r="F99" s="159">
        <f t="shared" si="2"/>
        <v>82.655367074263893</v>
      </c>
      <c r="G99" s="151" t="str">
        <f t="shared" si="3"/>
        <v>-</v>
      </c>
    </row>
    <row r="100" spans="1:7">
      <c r="A100" s="44">
        <v>323</v>
      </c>
      <c r="B100" s="45" t="s">
        <v>39</v>
      </c>
      <c r="C100" s="46">
        <v>26890898</v>
      </c>
      <c r="D100" s="47">
        <v>66486647</v>
      </c>
      <c r="E100" s="46">
        <v>28257408.640000001</v>
      </c>
      <c r="F100" s="158">
        <f t="shared" si="2"/>
        <v>105.08168466519787</v>
      </c>
      <c r="G100" s="150">
        <f t="shared" si="3"/>
        <v>42.500877868002576</v>
      </c>
    </row>
    <row r="101" spans="1:7">
      <c r="A101" s="48">
        <v>3231</v>
      </c>
      <c r="B101" s="49" t="s">
        <v>66</v>
      </c>
      <c r="C101" s="50">
        <v>2495894.52</v>
      </c>
      <c r="D101" s="51"/>
      <c r="E101" s="50">
        <v>2924608.16</v>
      </c>
      <c r="F101" s="159">
        <f t="shared" si="2"/>
        <v>117.17675312657043</v>
      </c>
      <c r="G101" s="151" t="str">
        <f t="shared" si="3"/>
        <v>-</v>
      </c>
    </row>
    <row r="102" spans="1:7">
      <c r="A102" s="48">
        <v>3232</v>
      </c>
      <c r="B102" s="49" t="s">
        <v>60</v>
      </c>
      <c r="C102" s="50">
        <v>21481827.350000001</v>
      </c>
      <c r="D102" s="51"/>
      <c r="E102" s="50">
        <v>21189609.120000001</v>
      </c>
      <c r="F102" s="159">
        <f t="shared" si="2"/>
        <v>98.639695658851849</v>
      </c>
      <c r="G102" s="151" t="str">
        <f t="shared" si="3"/>
        <v>-</v>
      </c>
    </row>
    <row r="103" spans="1:7">
      <c r="A103" s="48">
        <v>3233</v>
      </c>
      <c r="B103" s="49" t="s">
        <v>90</v>
      </c>
      <c r="C103" s="50">
        <v>448336.69</v>
      </c>
      <c r="D103" s="51"/>
      <c r="E103" s="50">
        <v>543835.06000000006</v>
      </c>
      <c r="F103" s="159">
        <f t="shared" si="2"/>
        <v>121.30059219556625</v>
      </c>
      <c r="G103" s="151" t="str">
        <f t="shared" si="3"/>
        <v>-</v>
      </c>
    </row>
    <row r="104" spans="1:7">
      <c r="A104" s="48">
        <v>3234</v>
      </c>
      <c r="B104" s="49" t="s">
        <v>65</v>
      </c>
      <c r="C104" s="50">
        <v>227796.9</v>
      </c>
      <c r="D104" s="51"/>
      <c r="E104" s="50">
        <v>549527.87</v>
      </c>
      <c r="F104" s="159">
        <f t="shared" si="2"/>
        <v>241.23588600196052</v>
      </c>
      <c r="G104" s="151" t="str">
        <f t="shared" si="3"/>
        <v>-</v>
      </c>
    </row>
    <row r="105" spans="1:7">
      <c r="A105" s="48">
        <v>3235</v>
      </c>
      <c r="B105" s="49" t="s">
        <v>73</v>
      </c>
      <c r="C105" s="50">
        <v>227984.46</v>
      </c>
      <c r="D105" s="51"/>
      <c r="E105" s="50">
        <v>407273.11</v>
      </c>
      <c r="F105" s="159">
        <f t="shared" si="2"/>
        <v>178.64073279380531</v>
      </c>
      <c r="G105" s="151" t="str">
        <f t="shared" si="3"/>
        <v>-</v>
      </c>
    </row>
    <row r="106" spans="1:7">
      <c r="A106" s="48">
        <v>3236</v>
      </c>
      <c r="B106" s="49" t="s">
        <v>89</v>
      </c>
      <c r="C106" s="50">
        <v>25013.439999999999</v>
      </c>
      <c r="D106" s="51"/>
      <c r="E106" s="50">
        <v>229928.64</v>
      </c>
      <c r="F106" s="159">
        <f t="shared" si="2"/>
        <v>919.22038711988444</v>
      </c>
      <c r="G106" s="151" t="str">
        <f t="shared" si="3"/>
        <v>-</v>
      </c>
    </row>
    <row r="107" spans="1:7">
      <c r="A107" s="48">
        <v>3237</v>
      </c>
      <c r="B107" s="49" t="s">
        <v>38</v>
      </c>
      <c r="C107" s="50">
        <v>957863.96</v>
      </c>
      <c r="D107" s="51"/>
      <c r="E107" s="50">
        <v>872829.68</v>
      </c>
      <c r="F107" s="159">
        <f t="shared" si="2"/>
        <v>91.122509714218708</v>
      </c>
      <c r="G107" s="151" t="str">
        <f t="shared" si="3"/>
        <v>-</v>
      </c>
    </row>
    <row r="108" spans="1:7">
      <c r="A108" s="48">
        <v>3238</v>
      </c>
      <c r="B108" s="49" t="s">
        <v>72</v>
      </c>
      <c r="C108" s="50">
        <v>221034.58</v>
      </c>
      <c r="D108" s="51"/>
      <c r="E108" s="50">
        <v>275444.08</v>
      </c>
      <c r="F108" s="159">
        <f t="shared" si="2"/>
        <v>124.61583160426754</v>
      </c>
      <c r="G108" s="151" t="str">
        <f t="shared" si="3"/>
        <v>-</v>
      </c>
    </row>
    <row r="109" spans="1:7">
      <c r="A109" s="48">
        <v>3239</v>
      </c>
      <c r="B109" s="49" t="s">
        <v>59</v>
      </c>
      <c r="C109" s="50">
        <v>805146.1</v>
      </c>
      <c r="D109" s="51"/>
      <c r="E109" s="50">
        <v>1264352.92</v>
      </c>
      <c r="F109" s="159">
        <f t="shared" si="2"/>
        <v>157.03397433086988</v>
      </c>
      <c r="G109" s="151" t="str">
        <f t="shared" si="3"/>
        <v>-</v>
      </c>
    </row>
    <row r="110" spans="1:7" ht="15.75" customHeight="1">
      <c r="A110" s="44">
        <v>324</v>
      </c>
      <c r="B110" s="45" t="s">
        <v>88</v>
      </c>
      <c r="C110" s="46">
        <v>15310.34</v>
      </c>
      <c r="D110" s="47">
        <v>263626</v>
      </c>
      <c r="E110" s="46">
        <v>77698.8</v>
      </c>
      <c r="F110" s="158">
        <f t="shared" si="2"/>
        <v>507.49232218226376</v>
      </c>
      <c r="G110" s="150">
        <f t="shared" si="3"/>
        <v>29.473117219090682</v>
      </c>
    </row>
    <row r="111" spans="1:7">
      <c r="A111" s="48">
        <v>3241</v>
      </c>
      <c r="B111" s="49" t="s">
        <v>88</v>
      </c>
      <c r="C111" s="50">
        <v>15310.34</v>
      </c>
      <c r="D111" s="51"/>
      <c r="E111" s="50">
        <v>77698.8</v>
      </c>
      <c r="F111" s="159">
        <f t="shared" si="2"/>
        <v>507.49232218226376</v>
      </c>
      <c r="G111" s="151" t="str">
        <f t="shared" si="3"/>
        <v>-</v>
      </c>
    </row>
    <row r="112" spans="1:7">
      <c r="A112" s="44">
        <v>329</v>
      </c>
      <c r="B112" s="45" t="s">
        <v>70</v>
      </c>
      <c r="C112" s="46">
        <v>1471826.7</v>
      </c>
      <c r="D112" s="47">
        <v>3591516</v>
      </c>
      <c r="E112" s="46">
        <v>1853132.13</v>
      </c>
      <c r="F112" s="158">
        <f t="shared" si="2"/>
        <v>125.9069515453144</v>
      </c>
      <c r="G112" s="150">
        <f t="shared" si="3"/>
        <v>51.59749058614802</v>
      </c>
    </row>
    <row r="113" spans="1:7" ht="30">
      <c r="A113" s="48">
        <v>3291</v>
      </c>
      <c r="B113" s="49" t="s">
        <v>76</v>
      </c>
      <c r="C113" s="50">
        <v>451085.94</v>
      </c>
      <c r="D113" s="51"/>
      <c r="E113" s="50">
        <v>489165.93</v>
      </c>
      <c r="F113" s="159">
        <f t="shared" si="2"/>
        <v>108.44184813208764</v>
      </c>
      <c r="G113" s="151" t="str">
        <f t="shared" si="3"/>
        <v>-</v>
      </c>
    </row>
    <row r="114" spans="1:7">
      <c r="A114" s="48">
        <v>3292</v>
      </c>
      <c r="B114" s="49" t="s">
        <v>87</v>
      </c>
      <c r="C114" s="50">
        <v>52237.08</v>
      </c>
      <c r="D114" s="51"/>
      <c r="E114" s="50">
        <v>164177.85999999999</v>
      </c>
      <c r="F114" s="159">
        <f t="shared" si="2"/>
        <v>314.29371626438535</v>
      </c>
      <c r="G114" s="151" t="str">
        <f t="shared" si="3"/>
        <v>-</v>
      </c>
    </row>
    <row r="115" spans="1:7">
      <c r="A115" s="48">
        <v>3293</v>
      </c>
      <c r="B115" s="49" t="s">
        <v>71</v>
      </c>
      <c r="C115" s="50">
        <v>73659.12</v>
      </c>
      <c r="D115" s="51"/>
      <c r="E115" s="50">
        <v>313718</v>
      </c>
      <c r="F115" s="159">
        <f t="shared" si="2"/>
        <v>425.90516965176886</v>
      </c>
      <c r="G115" s="151" t="str">
        <f t="shared" si="3"/>
        <v>-</v>
      </c>
    </row>
    <row r="116" spans="1:7">
      <c r="A116" s="48">
        <v>3294</v>
      </c>
      <c r="B116" s="49" t="s">
        <v>104</v>
      </c>
      <c r="C116" s="50">
        <v>48593.68</v>
      </c>
      <c r="D116" s="51"/>
      <c r="E116" s="50">
        <v>70775.14</v>
      </c>
      <c r="F116" s="159">
        <f t="shared" si="2"/>
        <v>145.6468001600208</v>
      </c>
      <c r="G116" s="151" t="str">
        <f t="shared" si="3"/>
        <v>-</v>
      </c>
    </row>
    <row r="117" spans="1:7">
      <c r="A117" s="48">
        <v>3295</v>
      </c>
      <c r="B117" s="49" t="s">
        <v>86</v>
      </c>
      <c r="C117" s="50">
        <v>53285.15</v>
      </c>
      <c r="D117" s="51"/>
      <c r="E117" s="50">
        <v>52186.97</v>
      </c>
      <c r="F117" s="159">
        <f t="shared" si="2"/>
        <v>97.939050560991191</v>
      </c>
      <c r="G117" s="151" t="str">
        <f t="shared" si="3"/>
        <v>-</v>
      </c>
    </row>
    <row r="118" spans="1:7">
      <c r="A118" s="48">
        <v>3296</v>
      </c>
      <c r="B118" s="49" t="s">
        <v>122</v>
      </c>
      <c r="C118" s="50">
        <v>0</v>
      </c>
      <c r="D118" s="51"/>
      <c r="E118" s="50">
        <v>625</v>
      </c>
      <c r="F118" s="159" t="str">
        <f t="shared" si="2"/>
        <v>-</v>
      </c>
      <c r="G118" s="151" t="str">
        <f t="shared" si="3"/>
        <v>-</v>
      </c>
    </row>
    <row r="119" spans="1:7">
      <c r="A119" s="48">
        <v>3299</v>
      </c>
      <c r="B119" s="49" t="s">
        <v>70</v>
      </c>
      <c r="C119" s="50">
        <v>792965.73</v>
      </c>
      <c r="D119" s="51"/>
      <c r="E119" s="50">
        <v>762483.23</v>
      </c>
      <c r="F119" s="159">
        <f t="shared" si="2"/>
        <v>96.155886837631684</v>
      </c>
      <c r="G119" s="151" t="str">
        <f t="shared" si="3"/>
        <v>-</v>
      </c>
    </row>
    <row r="120" spans="1:7">
      <c r="A120" s="44">
        <v>34</v>
      </c>
      <c r="B120" s="45" t="s">
        <v>251</v>
      </c>
      <c r="C120" s="46">
        <v>325340.34000000003</v>
      </c>
      <c r="D120" s="47">
        <v>1371680</v>
      </c>
      <c r="E120" s="46">
        <v>309690.78000000003</v>
      </c>
      <c r="F120" s="158">
        <f t="shared" si="2"/>
        <v>95.189788023212856</v>
      </c>
      <c r="G120" s="150">
        <f t="shared" si="3"/>
        <v>22.577480170302113</v>
      </c>
    </row>
    <row r="121" spans="1:7">
      <c r="A121" s="44">
        <v>342</v>
      </c>
      <c r="B121" s="45" t="s">
        <v>37</v>
      </c>
      <c r="C121" s="46">
        <v>119473.19</v>
      </c>
      <c r="D121" s="47">
        <v>800000</v>
      </c>
      <c r="E121" s="46">
        <v>75952.33</v>
      </c>
      <c r="F121" s="158">
        <f t="shared" si="2"/>
        <v>63.572697774287271</v>
      </c>
      <c r="G121" s="150">
        <f t="shared" si="3"/>
        <v>9.4940412500000004</v>
      </c>
    </row>
    <row r="122" spans="1:7" ht="30">
      <c r="A122" s="48">
        <v>3423</v>
      </c>
      <c r="B122" s="49" t="s">
        <v>36</v>
      </c>
      <c r="C122" s="50">
        <v>119473.19</v>
      </c>
      <c r="D122" s="51"/>
      <c r="E122" s="50">
        <v>75952.33</v>
      </c>
      <c r="F122" s="159">
        <f t="shared" si="2"/>
        <v>63.572697774287271</v>
      </c>
      <c r="G122" s="151" t="str">
        <f t="shared" si="3"/>
        <v>-</v>
      </c>
    </row>
    <row r="123" spans="1:7">
      <c r="A123" s="44">
        <v>343</v>
      </c>
      <c r="B123" s="45" t="s">
        <v>35</v>
      </c>
      <c r="C123" s="46">
        <v>205867.15</v>
      </c>
      <c r="D123" s="47">
        <v>571680</v>
      </c>
      <c r="E123" s="46">
        <v>233738.45</v>
      </c>
      <c r="F123" s="158">
        <f t="shared" si="2"/>
        <v>113.53848829208546</v>
      </c>
      <c r="G123" s="150">
        <f t="shared" si="3"/>
        <v>40.886238804925831</v>
      </c>
    </row>
    <row r="124" spans="1:7">
      <c r="A124" s="48">
        <v>3431</v>
      </c>
      <c r="B124" s="49" t="s">
        <v>34</v>
      </c>
      <c r="C124" s="50">
        <v>45167.06</v>
      </c>
      <c r="D124" s="51"/>
      <c r="E124" s="50">
        <v>51075.19</v>
      </c>
      <c r="F124" s="159">
        <f t="shared" si="2"/>
        <v>113.08061671492456</v>
      </c>
      <c r="G124" s="151" t="str">
        <f t="shared" si="3"/>
        <v>-</v>
      </c>
    </row>
    <row r="125" spans="1:7" ht="30">
      <c r="A125" s="48">
        <v>3432</v>
      </c>
      <c r="B125" s="49" t="s">
        <v>33</v>
      </c>
      <c r="C125" s="50">
        <v>0</v>
      </c>
      <c r="D125" s="51"/>
      <c r="E125" s="50">
        <v>8.89</v>
      </c>
      <c r="F125" s="159" t="str">
        <f t="shared" si="2"/>
        <v>-</v>
      </c>
      <c r="G125" s="151" t="str">
        <f t="shared" si="3"/>
        <v>-</v>
      </c>
    </row>
    <row r="126" spans="1:7">
      <c r="A126" s="48">
        <v>3433</v>
      </c>
      <c r="B126" s="49" t="s">
        <v>32</v>
      </c>
      <c r="C126" s="50">
        <v>100.84</v>
      </c>
      <c r="D126" s="51"/>
      <c r="E126" s="50">
        <v>38769.26</v>
      </c>
      <c r="F126" s="159">
        <f t="shared" si="2"/>
        <v>38446.310987703291</v>
      </c>
      <c r="G126" s="151" t="str">
        <f t="shared" si="3"/>
        <v>-</v>
      </c>
    </row>
    <row r="127" spans="1:7">
      <c r="A127" s="48">
        <v>3434</v>
      </c>
      <c r="B127" s="49" t="s">
        <v>31</v>
      </c>
      <c r="C127" s="50">
        <v>160599.25</v>
      </c>
      <c r="D127" s="51"/>
      <c r="E127" s="50">
        <v>143885.10999999999</v>
      </c>
      <c r="F127" s="159">
        <f t="shared" si="2"/>
        <v>89.592641310591418</v>
      </c>
      <c r="G127" s="151" t="str">
        <f t="shared" si="3"/>
        <v>-</v>
      </c>
    </row>
    <row r="128" spans="1:7">
      <c r="A128" s="44">
        <v>35</v>
      </c>
      <c r="B128" s="45" t="s">
        <v>250</v>
      </c>
      <c r="C128" s="46">
        <v>1861356.2</v>
      </c>
      <c r="D128" s="47">
        <v>4035000</v>
      </c>
      <c r="E128" s="46">
        <v>2256188.42</v>
      </c>
      <c r="F128" s="158">
        <f t="shared" si="2"/>
        <v>121.21207214395611</v>
      </c>
      <c r="G128" s="150">
        <f t="shared" si="3"/>
        <v>55.915450309789335</v>
      </c>
    </row>
    <row r="129" spans="1:7" ht="29.25">
      <c r="A129" s="44">
        <v>351</v>
      </c>
      <c r="B129" s="45" t="s">
        <v>116</v>
      </c>
      <c r="C129" s="46">
        <v>500000</v>
      </c>
      <c r="D129" s="47">
        <v>700000</v>
      </c>
      <c r="E129" s="46">
        <v>600000</v>
      </c>
      <c r="F129" s="158">
        <f t="shared" si="2"/>
        <v>120</v>
      </c>
      <c r="G129" s="150">
        <f t="shared" si="3"/>
        <v>85.714285714285708</v>
      </c>
    </row>
    <row r="130" spans="1:7">
      <c r="A130" s="48">
        <v>3512</v>
      </c>
      <c r="B130" s="49" t="s">
        <v>116</v>
      </c>
      <c r="C130" s="50">
        <v>500000</v>
      </c>
      <c r="D130" s="51"/>
      <c r="E130" s="50">
        <v>600000</v>
      </c>
      <c r="F130" s="159">
        <f t="shared" si="2"/>
        <v>120</v>
      </c>
      <c r="G130" s="151" t="str">
        <f t="shared" si="3"/>
        <v>-</v>
      </c>
    </row>
    <row r="131" spans="1:7" ht="43.5">
      <c r="A131" s="44">
        <v>352</v>
      </c>
      <c r="B131" s="45" t="s">
        <v>110</v>
      </c>
      <c r="C131" s="46">
        <v>1361356.2</v>
      </c>
      <c r="D131" s="47">
        <v>3335000</v>
      </c>
      <c r="E131" s="46">
        <v>1656188.42</v>
      </c>
      <c r="F131" s="158">
        <f t="shared" si="2"/>
        <v>121.65724297579135</v>
      </c>
      <c r="G131" s="150">
        <f t="shared" si="3"/>
        <v>49.660822188905549</v>
      </c>
    </row>
    <row r="132" spans="1:7" ht="17.25" customHeight="1">
      <c r="A132" s="48">
        <v>3522</v>
      </c>
      <c r="B132" s="49" t="s">
        <v>109</v>
      </c>
      <c r="C132" s="50">
        <v>1116483.5</v>
      </c>
      <c r="D132" s="51"/>
      <c r="E132" s="50">
        <v>1179148.5</v>
      </c>
      <c r="F132" s="159">
        <f t="shared" si="2"/>
        <v>105.61271169703808</v>
      </c>
      <c r="G132" s="151" t="str">
        <f t="shared" si="3"/>
        <v>-</v>
      </c>
    </row>
    <row r="133" spans="1:7">
      <c r="A133" s="48">
        <v>3523</v>
      </c>
      <c r="B133" s="49" t="s">
        <v>115</v>
      </c>
      <c r="C133" s="50">
        <v>244872.7</v>
      </c>
      <c r="D133" s="51"/>
      <c r="E133" s="50">
        <v>477039.92</v>
      </c>
      <c r="F133" s="159">
        <f t="shared" si="2"/>
        <v>194.8113938385128</v>
      </c>
      <c r="G133" s="151" t="str">
        <f t="shared" si="3"/>
        <v>-</v>
      </c>
    </row>
    <row r="134" spans="1:7" ht="29.25">
      <c r="A134" s="44">
        <v>36</v>
      </c>
      <c r="B134" s="45" t="s">
        <v>249</v>
      </c>
      <c r="C134" s="46">
        <v>17500</v>
      </c>
      <c r="D134" s="47">
        <v>243558</v>
      </c>
      <c r="E134" s="46">
        <v>35000</v>
      </c>
      <c r="F134" s="158">
        <f t="shared" si="2"/>
        <v>200</v>
      </c>
      <c r="G134" s="150">
        <f t="shared" si="3"/>
        <v>14.370293728803818</v>
      </c>
    </row>
    <row r="135" spans="1:7">
      <c r="A135" s="44">
        <v>363</v>
      </c>
      <c r="B135" s="45" t="s">
        <v>58</v>
      </c>
      <c r="C135" s="46">
        <v>0</v>
      </c>
      <c r="D135" s="47">
        <v>208558</v>
      </c>
      <c r="E135" s="46">
        <v>0</v>
      </c>
      <c r="F135" s="158" t="str">
        <f t="shared" si="2"/>
        <v>-</v>
      </c>
      <c r="G135" s="150">
        <f t="shared" si="3"/>
        <v>0</v>
      </c>
    </row>
    <row r="136" spans="1:7">
      <c r="A136" s="48">
        <v>3631</v>
      </c>
      <c r="B136" s="49" t="s">
        <v>114</v>
      </c>
      <c r="C136" s="50">
        <v>0</v>
      </c>
      <c r="D136" s="51"/>
      <c r="E136" s="50">
        <v>0</v>
      </c>
      <c r="F136" s="159" t="str">
        <f t="shared" ref="F136:F188" si="4">IF(C136=0,"-",E136/C136*100)</f>
        <v>-</v>
      </c>
      <c r="G136" s="151" t="str">
        <f t="shared" ref="G136:G188" si="5">IF(D136=0,"-",E136/D136*100)</f>
        <v>-</v>
      </c>
    </row>
    <row r="137" spans="1:7">
      <c r="A137" s="48">
        <v>3632</v>
      </c>
      <c r="B137" s="49" t="s">
        <v>57</v>
      </c>
      <c r="C137" s="50">
        <v>0</v>
      </c>
      <c r="D137" s="51"/>
      <c r="E137" s="50">
        <v>0</v>
      </c>
      <c r="F137" s="159" t="str">
        <f t="shared" si="4"/>
        <v>-</v>
      </c>
      <c r="G137" s="151" t="str">
        <f t="shared" si="5"/>
        <v>-</v>
      </c>
    </row>
    <row r="138" spans="1:7" ht="29.25">
      <c r="A138" s="44">
        <v>366</v>
      </c>
      <c r="B138" s="45" t="s">
        <v>113</v>
      </c>
      <c r="C138" s="46">
        <v>17500</v>
      </c>
      <c r="D138" s="47">
        <v>35000</v>
      </c>
      <c r="E138" s="46">
        <v>35000</v>
      </c>
      <c r="F138" s="158">
        <f t="shared" si="4"/>
        <v>200</v>
      </c>
      <c r="G138" s="150">
        <f t="shared" si="5"/>
        <v>100</v>
      </c>
    </row>
    <row r="139" spans="1:7" ht="30">
      <c r="A139" s="48">
        <v>3661</v>
      </c>
      <c r="B139" s="49" t="s">
        <v>112</v>
      </c>
      <c r="C139" s="50">
        <v>17500</v>
      </c>
      <c r="D139" s="51"/>
      <c r="E139" s="50">
        <v>35000</v>
      </c>
      <c r="F139" s="159">
        <f t="shared" si="4"/>
        <v>200</v>
      </c>
      <c r="G139" s="151" t="str">
        <f t="shared" si="5"/>
        <v>-</v>
      </c>
    </row>
    <row r="140" spans="1:7" ht="29.25">
      <c r="A140" s="44">
        <v>37</v>
      </c>
      <c r="B140" s="45" t="s">
        <v>248</v>
      </c>
      <c r="C140" s="46">
        <v>4169448.87</v>
      </c>
      <c r="D140" s="47">
        <v>10564970</v>
      </c>
      <c r="E140" s="46">
        <v>4386790.3099999996</v>
      </c>
      <c r="F140" s="158">
        <f t="shared" si="4"/>
        <v>105.21271388081561</v>
      </c>
      <c r="G140" s="150">
        <f t="shared" si="5"/>
        <v>41.522032812208643</v>
      </c>
    </row>
    <row r="141" spans="1:7" ht="29.25">
      <c r="A141" s="44">
        <v>372</v>
      </c>
      <c r="B141" s="45" t="s">
        <v>56</v>
      </c>
      <c r="C141" s="46">
        <v>4169448.87</v>
      </c>
      <c r="D141" s="47">
        <v>10564970</v>
      </c>
      <c r="E141" s="46">
        <v>4386790.3099999996</v>
      </c>
      <c r="F141" s="158">
        <f t="shared" si="4"/>
        <v>105.21271388081561</v>
      </c>
      <c r="G141" s="150">
        <f t="shared" si="5"/>
        <v>41.522032812208643</v>
      </c>
    </row>
    <row r="142" spans="1:7">
      <c r="A142" s="48">
        <v>3721</v>
      </c>
      <c r="B142" s="49" t="s">
        <v>55</v>
      </c>
      <c r="C142" s="50">
        <v>1739831.41</v>
      </c>
      <c r="D142" s="51"/>
      <c r="E142" s="50">
        <v>1621125.85</v>
      </c>
      <c r="F142" s="159">
        <f t="shared" si="4"/>
        <v>93.177180310821058</v>
      </c>
      <c r="G142" s="151" t="str">
        <f t="shared" si="5"/>
        <v>-</v>
      </c>
    </row>
    <row r="143" spans="1:7">
      <c r="A143" s="48">
        <v>3722</v>
      </c>
      <c r="B143" s="49" t="s">
        <v>81</v>
      </c>
      <c r="C143" s="50">
        <v>2429617.46</v>
      </c>
      <c r="D143" s="51"/>
      <c r="E143" s="50">
        <v>2765664.46</v>
      </c>
      <c r="F143" s="159">
        <f t="shared" si="4"/>
        <v>113.83127202255123</v>
      </c>
      <c r="G143" s="151" t="str">
        <f t="shared" si="5"/>
        <v>-</v>
      </c>
    </row>
    <row r="144" spans="1:7">
      <c r="A144" s="44">
        <v>38</v>
      </c>
      <c r="B144" s="45" t="s">
        <v>247</v>
      </c>
      <c r="C144" s="46">
        <v>7393994.0199999996</v>
      </c>
      <c r="D144" s="47">
        <v>17147500</v>
      </c>
      <c r="E144" s="46">
        <v>8360630.9199999999</v>
      </c>
      <c r="F144" s="158">
        <f t="shared" si="4"/>
        <v>113.07327132515046</v>
      </c>
      <c r="G144" s="150">
        <f t="shared" si="5"/>
        <v>48.757141974048693</v>
      </c>
    </row>
    <row r="145" spans="1:7">
      <c r="A145" s="44">
        <v>381</v>
      </c>
      <c r="B145" s="45" t="s">
        <v>80</v>
      </c>
      <c r="C145" s="46">
        <v>6021308.6699999999</v>
      </c>
      <c r="D145" s="47">
        <v>12062500</v>
      </c>
      <c r="E145" s="46">
        <v>6250557.7699999996</v>
      </c>
      <c r="F145" s="158">
        <f t="shared" si="4"/>
        <v>103.80729692769594</v>
      </c>
      <c r="G145" s="150">
        <f t="shared" si="5"/>
        <v>51.818095502590666</v>
      </c>
    </row>
    <row r="146" spans="1:7">
      <c r="A146" s="48">
        <v>3811</v>
      </c>
      <c r="B146" s="49" t="s">
        <v>79</v>
      </c>
      <c r="C146" s="50">
        <v>6021308.6699999999</v>
      </c>
      <c r="D146" s="51"/>
      <c r="E146" s="50">
        <v>6250557.7699999996</v>
      </c>
      <c r="F146" s="159">
        <f t="shared" si="4"/>
        <v>103.80729692769594</v>
      </c>
      <c r="G146" s="151" t="str">
        <f t="shared" si="5"/>
        <v>-</v>
      </c>
    </row>
    <row r="147" spans="1:7">
      <c r="A147" s="44">
        <v>382</v>
      </c>
      <c r="B147" s="45" t="s">
        <v>54</v>
      </c>
      <c r="C147" s="46">
        <v>182252.19</v>
      </c>
      <c r="D147" s="47">
        <v>1890000</v>
      </c>
      <c r="E147" s="46">
        <v>330000</v>
      </c>
      <c r="F147" s="158">
        <f t="shared" si="4"/>
        <v>181.06778305380033</v>
      </c>
      <c r="G147" s="150">
        <f t="shared" si="5"/>
        <v>17.460317460317459</v>
      </c>
    </row>
    <row r="148" spans="1:7">
      <c r="A148" s="48">
        <v>3821</v>
      </c>
      <c r="B148" s="49" t="s">
        <v>107</v>
      </c>
      <c r="C148" s="50">
        <v>182252.19</v>
      </c>
      <c r="D148" s="51"/>
      <c r="E148" s="50">
        <v>330000</v>
      </c>
      <c r="F148" s="159">
        <f t="shared" si="4"/>
        <v>181.06778305380033</v>
      </c>
      <c r="G148" s="151" t="str">
        <f t="shared" si="5"/>
        <v>-</v>
      </c>
    </row>
    <row r="149" spans="1:7">
      <c r="A149" s="48">
        <v>3822</v>
      </c>
      <c r="B149" s="49" t="s">
        <v>53</v>
      </c>
      <c r="C149" s="50">
        <v>0</v>
      </c>
      <c r="D149" s="51"/>
      <c r="E149" s="50">
        <v>0</v>
      </c>
      <c r="F149" s="159" t="str">
        <f t="shared" si="4"/>
        <v>-</v>
      </c>
      <c r="G149" s="151" t="str">
        <f t="shared" si="5"/>
        <v>-</v>
      </c>
    </row>
    <row r="150" spans="1:7">
      <c r="A150" s="44">
        <v>383</v>
      </c>
      <c r="B150" s="45" t="s">
        <v>121</v>
      </c>
      <c r="C150" s="46">
        <v>840</v>
      </c>
      <c r="D150" s="47">
        <v>5000</v>
      </c>
      <c r="E150" s="46">
        <v>840</v>
      </c>
      <c r="F150" s="158">
        <f t="shared" si="4"/>
        <v>100</v>
      </c>
      <c r="G150" s="150">
        <f t="shared" si="5"/>
        <v>16.8</v>
      </c>
    </row>
    <row r="151" spans="1:7">
      <c r="A151" s="48">
        <v>3831</v>
      </c>
      <c r="B151" s="49" t="s">
        <v>120</v>
      </c>
      <c r="C151" s="50">
        <v>840</v>
      </c>
      <c r="D151" s="51"/>
      <c r="E151" s="50">
        <v>840</v>
      </c>
      <c r="F151" s="159">
        <f t="shared" si="4"/>
        <v>100</v>
      </c>
      <c r="G151" s="151" t="str">
        <f t="shared" si="5"/>
        <v>-</v>
      </c>
    </row>
    <row r="152" spans="1:7">
      <c r="A152" s="44">
        <v>385</v>
      </c>
      <c r="B152" s="45" t="s">
        <v>119</v>
      </c>
      <c r="C152" s="46">
        <v>0</v>
      </c>
      <c r="D152" s="47">
        <v>600000</v>
      </c>
      <c r="E152" s="46">
        <v>0</v>
      </c>
      <c r="F152" s="158" t="str">
        <f t="shared" si="4"/>
        <v>-</v>
      </c>
      <c r="G152" s="150">
        <f t="shared" si="5"/>
        <v>0</v>
      </c>
    </row>
    <row r="153" spans="1:7" ht="15.75" customHeight="1">
      <c r="A153" s="48">
        <v>3851</v>
      </c>
      <c r="B153" s="49" t="s">
        <v>118</v>
      </c>
      <c r="C153" s="50">
        <v>0</v>
      </c>
      <c r="D153" s="51"/>
      <c r="E153" s="50">
        <v>0</v>
      </c>
      <c r="F153" s="159" t="str">
        <f t="shared" si="4"/>
        <v>-</v>
      </c>
      <c r="G153" s="151" t="str">
        <f t="shared" si="5"/>
        <v>-</v>
      </c>
    </row>
    <row r="154" spans="1:7">
      <c r="A154" s="44">
        <v>386</v>
      </c>
      <c r="B154" s="45" t="s">
        <v>30</v>
      </c>
      <c r="C154" s="46">
        <v>1189593.1599999999</v>
      </c>
      <c r="D154" s="47">
        <v>2590000</v>
      </c>
      <c r="E154" s="46">
        <v>1779233.15</v>
      </c>
      <c r="F154" s="158">
        <f t="shared" si="4"/>
        <v>149.56652491176058</v>
      </c>
      <c r="G154" s="150">
        <f t="shared" si="5"/>
        <v>68.696260617760615</v>
      </c>
    </row>
    <row r="155" spans="1:7" ht="32.25" customHeight="1">
      <c r="A155" s="48">
        <v>3861</v>
      </c>
      <c r="B155" s="49" t="s">
        <v>411</v>
      </c>
      <c r="C155" s="50">
        <v>1189593.1599999999</v>
      </c>
      <c r="D155" s="51"/>
      <c r="E155" s="50">
        <v>1779233.15</v>
      </c>
      <c r="F155" s="159">
        <f t="shared" si="4"/>
        <v>149.56652491176058</v>
      </c>
      <c r="G155" s="151" t="str">
        <f t="shared" si="5"/>
        <v>-</v>
      </c>
    </row>
    <row r="156" spans="1:7">
      <c r="A156" s="40">
        <v>4</v>
      </c>
      <c r="B156" s="41" t="s">
        <v>246</v>
      </c>
      <c r="C156" s="42">
        <v>3968558.03</v>
      </c>
      <c r="D156" s="43">
        <v>90028838</v>
      </c>
      <c r="E156" s="42">
        <v>32833091.219999999</v>
      </c>
      <c r="F156" s="149">
        <f t="shared" si="4"/>
        <v>827.33050573535388</v>
      </c>
      <c r="G156" s="152">
        <f t="shared" si="5"/>
        <v>36.469526819839658</v>
      </c>
    </row>
    <row r="157" spans="1:7" ht="29.25">
      <c r="A157" s="44">
        <v>41</v>
      </c>
      <c r="B157" s="45" t="s">
        <v>245</v>
      </c>
      <c r="C157" s="46">
        <v>141102.5</v>
      </c>
      <c r="D157" s="47">
        <v>3930000</v>
      </c>
      <c r="E157" s="46">
        <v>232373.75</v>
      </c>
      <c r="F157" s="158">
        <f t="shared" si="4"/>
        <v>164.68436065980404</v>
      </c>
      <c r="G157" s="150">
        <f t="shared" si="5"/>
        <v>5.9128180661577607</v>
      </c>
    </row>
    <row r="158" spans="1:7">
      <c r="A158" s="44">
        <v>411</v>
      </c>
      <c r="B158" s="45" t="s">
        <v>52</v>
      </c>
      <c r="C158" s="46">
        <v>141102.5</v>
      </c>
      <c r="D158" s="47">
        <v>3500000</v>
      </c>
      <c r="E158" s="46">
        <v>0</v>
      </c>
      <c r="F158" s="158">
        <f t="shared" si="4"/>
        <v>0</v>
      </c>
      <c r="G158" s="150">
        <f t="shared" si="5"/>
        <v>0</v>
      </c>
    </row>
    <row r="159" spans="1:7">
      <c r="A159" s="48">
        <v>4111</v>
      </c>
      <c r="B159" s="49" t="s">
        <v>51</v>
      </c>
      <c r="C159" s="50">
        <v>141102.5</v>
      </c>
      <c r="D159" s="51"/>
      <c r="E159" s="50">
        <v>0</v>
      </c>
      <c r="F159" s="159">
        <f t="shared" si="4"/>
        <v>0</v>
      </c>
      <c r="G159" s="151" t="str">
        <f t="shared" si="5"/>
        <v>-</v>
      </c>
    </row>
    <row r="160" spans="1:7">
      <c r="A160" s="44">
        <v>412</v>
      </c>
      <c r="B160" s="45" t="s">
        <v>50</v>
      </c>
      <c r="C160" s="46">
        <v>0</v>
      </c>
      <c r="D160" s="47">
        <v>430000</v>
      </c>
      <c r="E160" s="46">
        <v>232373.75</v>
      </c>
      <c r="F160" s="158" t="str">
        <f t="shared" si="4"/>
        <v>-</v>
      </c>
      <c r="G160" s="150">
        <f t="shared" si="5"/>
        <v>54.04040697674418</v>
      </c>
    </row>
    <row r="161" spans="1:7">
      <c r="A161" s="48">
        <v>4123</v>
      </c>
      <c r="B161" s="49" t="s">
        <v>117</v>
      </c>
      <c r="C161" s="50">
        <v>0</v>
      </c>
      <c r="D161" s="51"/>
      <c r="E161" s="50">
        <v>232373.75</v>
      </c>
      <c r="F161" s="159" t="str">
        <f t="shared" si="4"/>
        <v>-</v>
      </c>
      <c r="G161" s="151" t="str">
        <f t="shared" si="5"/>
        <v>-</v>
      </c>
    </row>
    <row r="162" spans="1:7">
      <c r="A162" s="48">
        <v>4124</v>
      </c>
      <c r="B162" s="49" t="s">
        <v>49</v>
      </c>
      <c r="C162" s="50">
        <v>0</v>
      </c>
      <c r="D162" s="51"/>
      <c r="E162" s="50">
        <v>0</v>
      </c>
      <c r="F162" s="159" t="str">
        <f t="shared" si="4"/>
        <v>-</v>
      </c>
      <c r="G162" s="151" t="str">
        <f t="shared" si="5"/>
        <v>-</v>
      </c>
    </row>
    <row r="163" spans="1:7" ht="15" customHeight="1">
      <c r="A163" s="44">
        <v>42</v>
      </c>
      <c r="B163" s="45" t="s">
        <v>244</v>
      </c>
      <c r="C163" s="46">
        <v>3642461.18</v>
      </c>
      <c r="D163" s="47">
        <v>71548838</v>
      </c>
      <c r="E163" s="46">
        <v>28288681.59</v>
      </c>
      <c r="F163" s="158">
        <f t="shared" si="4"/>
        <v>776.63646068013816</v>
      </c>
      <c r="G163" s="150">
        <f t="shared" si="5"/>
        <v>39.537583531405502</v>
      </c>
    </row>
    <row r="164" spans="1:7">
      <c r="A164" s="44">
        <v>421</v>
      </c>
      <c r="B164" s="45" t="s">
        <v>48</v>
      </c>
      <c r="C164" s="46">
        <v>2843830.94</v>
      </c>
      <c r="D164" s="47">
        <v>66731438</v>
      </c>
      <c r="E164" s="46">
        <v>26846577.510000002</v>
      </c>
      <c r="F164" s="158">
        <f t="shared" si="4"/>
        <v>944.02860354279721</v>
      </c>
      <c r="G164" s="150">
        <f t="shared" si="5"/>
        <v>40.230779246807181</v>
      </c>
    </row>
    <row r="165" spans="1:7">
      <c r="A165" s="48">
        <v>4211</v>
      </c>
      <c r="B165" s="49" t="s">
        <v>47</v>
      </c>
      <c r="C165" s="50">
        <v>0</v>
      </c>
      <c r="D165" s="51"/>
      <c r="E165" s="50">
        <v>0</v>
      </c>
      <c r="F165" s="159" t="str">
        <f t="shared" si="4"/>
        <v>-</v>
      </c>
      <c r="G165" s="151" t="str">
        <f t="shared" si="5"/>
        <v>-</v>
      </c>
    </row>
    <row r="166" spans="1:7">
      <c r="A166" s="48">
        <v>4212</v>
      </c>
      <c r="B166" s="49" t="s">
        <v>46</v>
      </c>
      <c r="C166" s="50">
        <v>60868.31</v>
      </c>
      <c r="D166" s="51"/>
      <c r="E166" s="50">
        <v>245477.5</v>
      </c>
      <c r="F166" s="159">
        <f t="shared" si="4"/>
        <v>403.29278075898605</v>
      </c>
      <c r="G166" s="151" t="str">
        <f t="shared" si="5"/>
        <v>-</v>
      </c>
    </row>
    <row r="167" spans="1:7">
      <c r="A167" s="48">
        <v>4213</v>
      </c>
      <c r="B167" s="49" t="s">
        <v>64</v>
      </c>
      <c r="C167" s="50">
        <v>2089336.49</v>
      </c>
      <c r="D167" s="51"/>
      <c r="E167" s="50">
        <v>4538496.91</v>
      </c>
      <c r="F167" s="159">
        <f t="shared" si="4"/>
        <v>217.22192340593259</v>
      </c>
      <c r="G167" s="151" t="str">
        <f t="shared" si="5"/>
        <v>-</v>
      </c>
    </row>
    <row r="168" spans="1:7">
      <c r="A168" s="48">
        <v>4214</v>
      </c>
      <c r="B168" s="49" t="s">
        <v>63</v>
      </c>
      <c r="C168" s="50">
        <v>693626.14</v>
      </c>
      <c r="D168" s="51"/>
      <c r="E168" s="50">
        <v>22062603.100000001</v>
      </c>
      <c r="F168" s="159">
        <f t="shared" si="4"/>
        <v>3180.7629251112135</v>
      </c>
      <c r="G168" s="151" t="str">
        <f t="shared" si="5"/>
        <v>-</v>
      </c>
    </row>
    <row r="169" spans="1:7">
      <c r="A169" s="44">
        <v>422</v>
      </c>
      <c r="B169" s="45" t="s">
        <v>45</v>
      </c>
      <c r="C169" s="46">
        <v>148716.53</v>
      </c>
      <c r="D169" s="47">
        <v>2713600</v>
      </c>
      <c r="E169" s="46">
        <v>598731.04</v>
      </c>
      <c r="F169" s="158">
        <f t="shared" si="4"/>
        <v>402.59885030937721</v>
      </c>
      <c r="G169" s="150">
        <f t="shared" si="5"/>
        <v>22.064086084905661</v>
      </c>
    </row>
    <row r="170" spans="1:7">
      <c r="A170" s="48">
        <v>4221</v>
      </c>
      <c r="B170" s="49" t="s">
        <v>44</v>
      </c>
      <c r="C170" s="50">
        <v>72872.08</v>
      </c>
      <c r="D170" s="51"/>
      <c r="E170" s="50">
        <v>217925.77</v>
      </c>
      <c r="F170" s="159">
        <f t="shared" si="4"/>
        <v>299.05249033649096</v>
      </c>
      <c r="G170" s="151" t="str">
        <f t="shared" si="5"/>
        <v>-</v>
      </c>
    </row>
    <row r="171" spans="1:7">
      <c r="A171" s="48">
        <v>4222</v>
      </c>
      <c r="B171" s="49" t="s">
        <v>103</v>
      </c>
      <c r="C171" s="50">
        <v>0</v>
      </c>
      <c r="D171" s="51"/>
      <c r="E171" s="50">
        <v>3157.5</v>
      </c>
      <c r="F171" s="159" t="str">
        <f t="shared" si="4"/>
        <v>-</v>
      </c>
      <c r="G171" s="151" t="str">
        <f t="shared" si="5"/>
        <v>-</v>
      </c>
    </row>
    <row r="172" spans="1:7">
      <c r="A172" s="48">
        <v>4223</v>
      </c>
      <c r="B172" s="49" t="s">
        <v>85</v>
      </c>
      <c r="C172" s="50">
        <v>59740</v>
      </c>
      <c r="D172" s="51"/>
      <c r="E172" s="50">
        <v>70283.31</v>
      </c>
      <c r="F172" s="159">
        <f t="shared" si="4"/>
        <v>117.64866086374288</v>
      </c>
      <c r="G172" s="151" t="str">
        <f t="shared" si="5"/>
        <v>-</v>
      </c>
    </row>
    <row r="173" spans="1:7">
      <c r="A173" s="48">
        <v>4225</v>
      </c>
      <c r="B173" s="49" t="s">
        <v>243</v>
      </c>
      <c r="C173" s="50">
        <v>0</v>
      </c>
      <c r="D173" s="51"/>
      <c r="E173" s="50">
        <v>0</v>
      </c>
      <c r="F173" s="159" t="str">
        <f t="shared" si="4"/>
        <v>-</v>
      </c>
      <c r="G173" s="151" t="str">
        <f t="shared" si="5"/>
        <v>-</v>
      </c>
    </row>
    <row r="174" spans="1:7">
      <c r="A174" s="48">
        <v>4226</v>
      </c>
      <c r="B174" s="49" t="s">
        <v>84</v>
      </c>
      <c r="C174" s="50">
        <v>0</v>
      </c>
      <c r="D174" s="51"/>
      <c r="E174" s="50">
        <v>47504</v>
      </c>
      <c r="F174" s="159" t="str">
        <f t="shared" si="4"/>
        <v>-</v>
      </c>
      <c r="G174" s="151" t="str">
        <f t="shared" si="5"/>
        <v>-</v>
      </c>
    </row>
    <row r="175" spans="1:7">
      <c r="A175" s="48">
        <v>4227</v>
      </c>
      <c r="B175" s="49" t="s">
        <v>62</v>
      </c>
      <c r="C175" s="50">
        <v>16104.45</v>
      </c>
      <c r="D175" s="51"/>
      <c r="E175" s="50">
        <v>259860.46</v>
      </c>
      <c r="F175" s="159">
        <f t="shared" si="4"/>
        <v>1613.5941308147746</v>
      </c>
      <c r="G175" s="151" t="str">
        <f t="shared" si="5"/>
        <v>-</v>
      </c>
    </row>
    <row r="176" spans="1:7">
      <c r="A176" s="44">
        <v>423</v>
      </c>
      <c r="B176" s="45" t="s">
        <v>83</v>
      </c>
      <c r="C176" s="46">
        <v>0</v>
      </c>
      <c r="D176" s="47">
        <v>150000</v>
      </c>
      <c r="E176" s="46">
        <v>149660</v>
      </c>
      <c r="F176" s="158" t="str">
        <f t="shared" si="4"/>
        <v>-</v>
      </c>
      <c r="G176" s="150">
        <f t="shared" si="5"/>
        <v>99.773333333333341</v>
      </c>
    </row>
    <row r="177" spans="1:7">
      <c r="A177" s="48">
        <v>4231</v>
      </c>
      <c r="B177" s="49" t="s">
        <v>82</v>
      </c>
      <c r="C177" s="50">
        <v>0</v>
      </c>
      <c r="D177" s="51"/>
      <c r="E177" s="50">
        <v>149660</v>
      </c>
      <c r="F177" s="159" t="str">
        <f t="shared" si="4"/>
        <v>-</v>
      </c>
      <c r="G177" s="151" t="str">
        <f t="shared" si="5"/>
        <v>-</v>
      </c>
    </row>
    <row r="178" spans="1:7" ht="29.25">
      <c r="A178" s="44">
        <v>424</v>
      </c>
      <c r="B178" s="45" t="s">
        <v>102</v>
      </c>
      <c r="C178" s="46">
        <v>101156.67</v>
      </c>
      <c r="D178" s="47">
        <v>343800</v>
      </c>
      <c r="E178" s="46">
        <v>120151.43</v>
      </c>
      <c r="F178" s="158">
        <f t="shared" si="4"/>
        <v>118.77756553275232</v>
      </c>
      <c r="G178" s="150">
        <f t="shared" si="5"/>
        <v>34.948059918557298</v>
      </c>
    </row>
    <row r="179" spans="1:7">
      <c r="A179" s="48">
        <v>4241</v>
      </c>
      <c r="B179" s="49" t="s">
        <v>101</v>
      </c>
      <c r="C179" s="50">
        <v>101156.67</v>
      </c>
      <c r="D179" s="51"/>
      <c r="E179" s="50">
        <v>120151.43</v>
      </c>
      <c r="F179" s="159">
        <f t="shared" si="4"/>
        <v>118.77756553275232</v>
      </c>
      <c r="G179" s="151" t="str">
        <f t="shared" si="5"/>
        <v>-</v>
      </c>
    </row>
    <row r="180" spans="1:7">
      <c r="A180" s="48">
        <v>4243</v>
      </c>
      <c r="B180" s="49" t="s">
        <v>108</v>
      </c>
      <c r="C180" s="50">
        <v>0</v>
      </c>
      <c r="D180" s="51"/>
      <c r="E180" s="50">
        <v>0</v>
      </c>
      <c r="F180" s="159" t="str">
        <f t="shared" si="4"/>
        <v>-</v>
      </c>
      <c r="G180" s="151" t="str">
        <f t="shared" si="5"/>
        <v>-</v>
      </c>
    </row>
    <row r="181" spans="1:7">
      <c r="A181" s="44">
        <v>426</v>
      </c>
      <c r="B181" s="45" t="s">
        <v>43</v>
      </c>
      <c r="C181" s="46">
        <v>548757.04</v>
      </c>
      <c r="D181" s="47">
        <v>1610000</v>
      </c>
      <c r="E181" s="46">
        <v>573561.61</v>
      </c>
      <c r="F181" s="158">
        <f t="shared" si="4"/>
        <v>104.52013699906246</v>
      </c>
      <c r="G181" s="150">
        <f t="shared" si="5"/>
        <v>35.624944720496892</v>
      </c>
    </row>
    <row r="182" spans="1:7">
      <c r="A182" s="48">
        <v>4263</v>
      </c>
      <c r="B182" s="49" t="s">
        <v>42</v>
      </c>
      <c r="C182" s="50">
        <v>13500</v>
      </c>
      <c r="D182" s="51"/>
      <c r="E182" s="50">
        <v>51250</v>
      </c>
      <c r="F182" s="159">
        <f t="shared" si="4"/>
        <v>379.62962962962962</v>
      </c>
      <c r="G182" s="151" t="str">
        <f t="shared" si="5"/>
        <v>-</v>
      </c>
    </row>
    <row r="183" spans="1:7">
      <c r="A183" s="48">
        <v>4264</v>
      </c>
      <c r="B183" s="49" t="s">
        <v>41</v>
      </c>
      <c r="C183" s="50">
        <v>535257.04</v>
      </c>
      <c r="D183" s="51"/>
      <c r="E183" s="50">
        <v>522311.61</v>
      </c>
      <c r="F183" s="159">
        <f t="shared" si="4"/>
        <v>97.581455444285226</v>
      </c>
      <c r="G183" s="151" t="str">
        <f t="shared" si="5"/>
        <v>-</v>
      </c>
    </row>
    <row r="184" spans="1:7" ht="29.25">
      <c r="A184" s="44">
        <v>45</v>
      </c>
      <c r="B184" s="45" t="s">
        <v>242</v>
      </c>
      <c r="C184" s="46">
        <v>184994.35</v>
      </c>
      <c r="D184" s="47">
        <v>14550000</v>
      </c>
      <c r="E184" s="46">
        <v>4312035.88</v>
      </c>
      <c r="F184" s="158">
        <f t="shared" si="4"/>
        <v>2330.9013923938755</v>
      </c>
      <c r="G184" s="150">
        <f t="shared" si="5"/>
        <v>29.635985429553262</v>
      </c>
    </row>
    <row r="185" spans="1:7">
      <c r="A185" s="44">
        <v>451</v>
      </c>
      <c r="B185" s="45" t="s">
        <v>40</v>
      </c>
      <c r="C185" s="46">
        <v>184994.35</v>
      </c>
      <c r="D185" s="47">
        <v>14550000</v>
      </c>
      <c r="E185" s="46">
        <v>4312035.88</v>
      </c>
      <c r="F185" s="158">
        <f t="shared" si="4"/>
        <v>2330.9013923938755</v>
      </c>
      <c r="G185" s="150">
        <f t="shared" si="5"/>
        <v>29.635985429553262</v>
      </c>
    </row>
    <row r="186" spans="1:7">
      <c r="A186" s="48">
        <v>4511</v>
      </c>
      <c r="B186" s="49" t="s">
        <v>40</v>
      </c>
      <c r="C186" s="50">
        <v>184994.35</v>
      </c>
      <c r="D186" s="51"/>
      <c r="E186" s="50">
        <v>4312035.88</v>
      </c>
      <c r="F186" s="159">
        <f t="shared" si="4"/>
        <v>2330.9013923938755</v>
      </c>
      <c r="G186" s="151" t="str">
        <f t="shared" si="5"/>
        <v>-</v>
      </c>
    </row>
    <row r="187" spans="1:7">
      <c r="A187" s="44">
        <v>452</v>
      </c>
      <c r="B187" s="45" t="s">
        <v>241</v>
      </c>
      <c r="C187" s="46">
        <v>0</v>
      </c>
      <c r="D187" s="47">
        <v>0</v>
      </c>
      <c r="E187" s="46">
        <v>0</v>
      </c>
      <c r="F187" s="158" t="str">
        <f t="shared" si="4"/>
        <v>-</v>
      </c>
      <c r="G187" s="150" t="str">
        <f t="shared" si="5"/>
        <v>-</v>
      </c>
    </row>
    <row r="188" spans="1:7">
      <c r="A188" s="48">
        <v>4521</v>
      </c>
      <c r="B188" s="49" t="s">
        <v>241</v>
      </c>
      <c r="C188" s="50">
        <v>0</v>
      </c>
      <c r="D188" s="51"/>
      <c r="E188" s="50">
        <v>0</v>
      </c>
      <c r="F188" s="159" t="str">
        <f t="shared" si="4"/>
        <v>-</v>
      </c>
      <c r="G188" s="151" t="str">
        <f t="shared" si="5"/>
        <v>-</v>
      </c>
    </row>
    <row r="189" spans="1:7">
      <c r="A189" s="48"/>
      <c r="B189" s="49"/>
      <c r="C189" s="50"/>
      <c r="D189" s="51"/>
      <c r="E189" s="50"/>
      <c r="F189" s="151"/>
      <c r="G189" s="151"/>
    </row>
    <row r="190" spans="1:7" ht="16.5" thickBot="1">
      <c r="A190" s="33" t="s">
        <v>407</v>
      </c>
      <c r="B190" s="23"/>
      <c r="C190" s="23"/>
      <c r="D190" s="24"/>
      <c r="E190" s="24"/>
      <c r="F190" s="25"/>
      <c r="G190" s="26"/>
    </row>
    <row r="191" spans="1:7" ht="51.75" thickBot="1">
      <c r="A191" s="168" t="s">
        <v>402</v>
      </c>
      <c r="B191" s="119" t="s">
        <v>403</v>
      </c>
      <c r="C191" s="164" t="s">
        <v>449</v>
      </c>
      <c r="D191" s="165" t="s">
        <v>450</v>
      </c>
      <c r="E191" s="164" t="s">
        <v>452</v>
      </c>
      <c r="F191" s="121" t="s">
        <v>404</v>
      </c>
      <c r="G191" s="121" t="s">
        <v>405</v>
      </c>
    </row>
    <row r="192" spans="1:7">
      <c r="A192" s="35"/>
      <c r="B192" s="36">
        <v>1</v>
      </c>
      <c r="C192" s="36">
        <v>2</v>
      </c>
      <c r="D192" s="37">
        <v>3</v>
      </c>
      <c r="E192" s="37">
        <v>4</v>
      </c>
      <c r="F192" s="162" t="s">
        <v>406</v>
      </c>
      <c r="G192" s="163" t="s">
        <v>409</v>
      </c>
    </row>
    <row r="193" spans="1:7">
      <c r="A193" s="53">
        <v>8</v>
      </c>
      <c r="B193" s="54" t="s">
        <v>269</v>
      </c>
      <c r="C193" s="55">
        <v>4255.62</v>
      </c>
      <c r="D193" s="56">
        <v>25080000</v>
      </c>
      <c r="E193" s="55">
        <v>35872.080000000002</v>
      </c>
      <c r="F193" s="154">
        <f t="shared" ref="F193:F213" si="6">IF(C193=0,"-",E193/C193*100)</f>
        <v>842.93428454608272</v>
      </c>
      <c r="G193" s="154">
        <f t="shared" ref="G193:G213" si="7">IF(D193=0,"-",E193/D193*100)</f>
        <v>0.1430306220095694</v>
      </c>
    </row>
    <row r="194" spans="1:7" ht="29.25">
      <c r="A194" s="44">
        <v>81</v>
      </c>
      <c r="B194" s="45" t="s">
        <v>268</v>
      </c>
      <c r="C194" s="46">
        <v>4255.62</v>
      </c>
      <c r="D194" s="47">
        <v>80000</v>
      </c>
      <c r="E194" s="46">
        <v>35872.080000000002</v>
      </c>
      <c r="F194" s="150">
        <f t="shared" si="6"/>
        <v>842.93428454608272</v>
      </c>
      <c r="G194" s="150">
        <f t="shared" si="7"/>
        <v>44.840100000000007</v>
      </c>
    </row>
    <row r="195" spans="1:7" ht="43.5">
      <c r="A195" s="44">
        <v>812</v>
      </c>
      <c r="B195" s="45" t="s">
        <v>267</v>
      </c>
      <c r="C195" s="46">
        <v>0</v>
      </c>
      <c r="D195" s="47">
        <v>5000</v>
      </c>
      <c r="E195" s="46">
        <v>0</v>
      </c>
      <c r="F195" s="150" t="str">
        <f t="shared" si="6"/>
        <v>-</v>
      </c>
      <c r="G195" s="150">
        <f t="shared" si="7"/>
        <v>0</v>
      </c>
    </row>
    <row r="196" spans="1:7" ht="30">
      <c r="A196" s="48">
        <v>8121</v>
      </c>
      <c r="B196" s="49" t="s">
        <v>266</v>
      </c>
      <c r="C196" s="50">
        <v>0</v>
      </c>
      <c r="D196" s="51"/>
      <c r="E196" s="50">
        <v>0</v>
      </c>
      <c r="F196" s="151" t="str">
        <f t="shared" si="6"/>
        <v>-</v>
      </c>
      <c r="G196" s="151" t="str">
        <f t="shared" si="7"/>
        <v>-</v>
      </c>
    </row>
    <row r="197" spans="1:7" ht="43.5">
      <c r="A197" s="44">
        <v>816</v>
      </c>
      <c r="B197" s="45" t="s">
        <v>265</v>
      </c>
      <c r="C197" s="46">
        <v>0</v>
      </c>
      <c r="D197" s="47">
        <v>0</v>
      </c>
      <c r="E197" s="46">
        <v>0</v>
      </c>
      <c r="F197" s="150" t="str">
        <f t="shared" si="6"/>
        <v>-</v>
      </c>
      <c r="G197" s="150" t="str">
        <f t="shared" si="7"/>
        <v>-</v>
      </c>
    </row>
    <row r="198" spans="1:7" ht="30">
      <c r="A198" s="48">
        <v>8163</v>
      </c>
      <c r="B198" s="49" t="s">
        <v>264</v>
      </c>
      <c r="C198" s="50">
        <v>0</v>
      </c>
      <c r="D198" s="51"/>
      <c r="E198" s="50">
        <v>0</v>
      </c>
      <c r="F198" s="151" t="str">
        <f t="shared" si="6"/>
        <v>-</v>
      </c>
      <c r="G198" s="151" t="str">
        <f t="shared" si="7"/>
        <v>-</v>
      </c>
    </row>
    <row r="199" spans="1:7">
      <c r="A199" s="44">
        <v>817</v>
      </c>
      <c r="B199" s="45" t="s">
        <v>263</v>
      </c>
      <c r="C199" s="46">
        <v>4255.62</v>
      </c>
      <c r="D199" s="47">
        <v>75000</v>
      </c>
      <c r="E199" s="46">
        <v>35872.080000000002</v>
      </c>
      <c r="F199" s="150">
        <f t="shared" si="6"/>
        <v>842.93428454608272</v>
      </c>
      <c r="G199" s="150">
        <f t="shared" si="7"/>
        <v>47.829439999999998</v>
      </c>
    </row>
    <row r="200" spans="1:7">
      <c r="A200" s="48">
        <v>8171</v>
      </c>
      <c r="B200" s="49" t="s">
        <v>262</v>
      </c>
      <c r="C200" s="50">
        <v>4255.62</v>
      </c>
      <c r="D200" s="51"/>
      <c r="E200" s="50">
        <v>35872.080000000002</v>
      </c>
      <c r="F200" s="151">
        <f t="shared" si="6"/>
        <v>842.93428454608272</v>
      </c>
      <c r="G200" s="151" t="str">
        <f t="shared" si="7"/>
        <v>-</v>
      </c>
    </row>
    <row r="201" spans="1:7">
      <c r="A201" s="44">
        <v>84</v>
      </c>
      <c r="B201" s="45" t="s">
        <v>261</v>
      </c>
      <c r="C201" s="46">
        <v>0</v>
      </c>
      <c r="D201" s="47">
        <v>25000000</v>
      </c>
      <c r="E201" s="46">
        <v>0</v>
      </c>
      <c r="F201" s="150" t="str">
        <f t="shared" si="6"/>
        <v>-</v>
      </c>
      <c r="G201" s="150">
        <f t="shared" si="7"/>
        <v>0</v>
      </c>
    </row>
    <row r="202" spans="1:7" ht="29.25">
      <c r="A202" s="44">
        <v>844</v>
      </c>
      <c r="B202" s="45" t="s">
        <v>260</v>
      </c>
      <c r="C202" s="46">
        <v>0</v>
      </c>
      <c r="D202" s="47">
        <v>25000000</v>
      </c>
      <c r="E202" s="46">
        <v>0</v>
      </c>
      <c r="F202" s="150" t="str">
        <f t="shared" si="6"/>
        <v>-</v>
      </c>
      <c r="G202" s="150">
        <f t="shared" si="7"/>
        <v>0</v>
      </c>
    </row>
    <row r="203" spans="1:7" ht="30">
      <c r="A203" s="48">
        <v>8443</v>
      </c>
      <c r="B203" s="49" t="s">
        <v>259</v>
      </c>
      <c r="C203" s="50">
        <v>0</v>
      </c>
      <c r="D203" s="51"/>
      <c r="E203" s="50">
        <v>0</v>
      </c>
      <c r="F203" s="151" t="str">
        <f t="shared" si="6"/>
        <v>-</v>
      </c>
      <c r="G203" s="151" t="str">
        <f t="shared" si="7"/>
        <v>-</v>
      </c>
    </row>
    <row r="204" spans="1:7">
      <c r="A204" s="40">
        <v>5</v>
      </c>
      <c r="B204" s="41" t="s">
        <v>240</v>
      </c>
      <c r="C204" s="42">
        <v>5841080.0599999996</v>
      </c>
      <c r="D204" s="43">
        <v>7303000</v>
      </c>
      <c r="E204" s="42">
        <v>4408538.25</v>
      </c>
      <c r="F204" s="152">
        <f t="shared" si="6"/>
        <v>75.474710237065295</v>
      </c>
      <c r="G204" s="152">
        <f t="shared" si="7"/>
        <v>60.366126934136652</v>
      </c>
    </row>
    <row r="205" spans="1:7">
      <c r="A205" s="44">
        <v>51</v>
      </c>
      <c r="B205" s="45" t="s">
        <v>239</v>
      </c>
      <c r="C205" s="46">
        <v>0</v>
      </c>
      <c r="D205" s="47">
        <v>503000</v>
      </c>
      <c r="E205" s="46">
        <v>0</v>
      </c>
      <c r="F205" s="150" t="str">
        <f t="shared" si="6"/>
        <v>-</v>
      </c>
      <c r="G205" s="150">
        <f t="shared" si="7"/>
        <v>0</v>
      </c>
    </row>
    <row r="206" spans="1:7" ht="29.25">
      <c r="A206" s="44">
        <v>514</v>
      </c>
      <c r="B206" s="45" t="s">
        <v>28</v>
      </c>
      <c r="C206" s="46">
        <v>0</v>
      </c>
      <c r="D206" s="47">
        <v>503000</v>
      </c>
      <c r="E206" s="46">
        <v>0</v>
      </c>
      <c r="F206" s="150" t="str">
        <f t="shared" si="6"/>
        <v>-</v>
      </c>
      <c r="G206" s="150">
        <f t="shared" si="7"/>
        <v>0</v>
      </c>
    </row>
    <row r="207" spans="1:7">
      <c r="A207" s="48">
        <v>5141</v>
      </c>
      <c r="B207" s="49" t="s">
        <v>27</v>
      </c>
      <c r="C207" s="50">
        <v>0</v>
      </c>
      <c r="D207" s="51"/>
      <c r="E207" s="50">
        <v>0</v>
      </c>
      <c r="F207" s="151" t="str">
        <f t="shared" si="6"/>
        <v>-</v>
      </c>
      <c r="G207" s="151" t="str">
        <f t="shared" si="7"/>
        <v>-</v>
      </c>
    </row>
    <row r="208" spans="1:7">
      <c r="A208" s="44">
        <v>53</v>
      </c>
      <c r="B208" s="45" t="s">
        <v>238</v>
      </c>
      <c r="C208" s="46">
        <v>3800000</v>
      </c>
      <c r="D208" s="47">
        <v>3100000</v>
      </c>
      <c r="E208" s="46">
        <v>3100000</v>
      </c>
      <c r="F208" s="150">
        <f t="shared" si="6"/>
        <v>81.578947368421055</v>
      </c>
      <c r="G208" s="150">
        <f t="shared" si="7"/>
        <v>100</v>
      </c>
    </row>
    <row r="209" spans="1:7" ht="29.25">
      <c r="A209" s="44">
        <v>532</v>
      </c>
      <c r="B209" s="45" t="s">
        <v>61</v>
      </c>
      <c r="C209" s="46">
        <v>3800000</v>
      </c>
      <c r="D209" s="47">
        <v>3100000</v>
      </c>
      <c r="E209" s="46">
        <v>3100000</v>
      </c>
      <c r="F209" s="150">
        <f t="shared" si="6"/>
        <v>81.578947368421055</v>
      </c>
      <c r="G209" s="150">
        <f t="shared" si="7"/>
        <v>100</v>
      </c>
    </row>
    <row r="210" spans="1:7" ht="30">
      <c r="A210" s="48">
        <v>5321</v>
      </c>
      <c r="B210" s="49" t="s">
        <v>61</v>
      </c>
      <c r="C210" s="50">
        <v>3800000</v>
      </c>
      <c r="D210" s="51"/>
      <c r="E210" s="50">
        <v>3100000</v>
      </c>
      <c r="F210" s="151">
        <f t="shared" si="6"/>
        <v>81.578947368421055</v>
      </c>
      <c r="G210" s="151" t="str">
        <f t="shared" si="7"/>
        <v>-</v>
      </c>
    </row>
    <row r="211" spans="1:7" ht="29.25">
      <c r="A211" s="44">
        <v>54</v>
      </c>
      <c r="B211" s="45" t="s">
        <v>237</v>
      </c>
      <c r="C211" s="46">
        <v>2041080.06</v>
      </c>
      <c r="D211" s="47">
        <v>3700000</v>
      </c>
      <c r="E211" s="46">
        <v>1308538.25</v>
      </c>
      <c r="F211" s="150">
        <f t="shared" si="6"/>
        <v>64.110089341620437</v>
      </c>
      <c r="G211" s="150">
        <f t="shared" si="7"/>
        <v>35.365898648648646</v>
      </c>
    </row>
    <row r="212" spans="1:7" ht="43.5">
      <c r="A212" s="44">
        <v>544</v>
      </c>
      <c r="B212" s="45" t="s">
        <v>522</v>
      </c>
      <c r="C212" s="46">
        <v>2041080.06</v>
      </c>
      <c r="D212" s="47">
        <v>3700000</v>
      </c>
      <c r="E212" s="46">
        <v>1308538.25</v>
      </c>
      <c r="F212" s="150">
        <f t="shared" si="6"/>
        <v>64.110089341620437</v>
      </c>
      <c r="G212" s="150">
        <f t="shared" si="7"/>
        <v>35.365898648648646</v>
      </c>
    </row>
    <row r="213" spans="1:7" ht="30">
      <c r="A213" s="48">
        <v>5443</v>
      </c>
      <c r="B213" s="49" t="s">
        <v>25</v>
      </c>
      <c r="C213" s="50">
        <v>2041080.06</v>
      </c>
      <c r="D213" s="51"/>
      <c r="E213" s="50">
        <v>1308538.25</v>
      </c>
      <c r="F213" s="151">
        <f t="shared" si="6"/>
        <v>64.110089341620437</v>
      </c>
      <c r="G213" s="151" t="str">
        <f t="shared" si="7"/>
        <v>-</v>
      </c>
    </row>
    <row r="214" spans="1:7">
      <c r="A214" s="48"/>
      <c r="B214" s="49"/>
      <c r="C214" s="50"/>
      <c r="D214" s="51"/>
      <c r="E214" s="50"/>
      <c r="F214" s="151"/>
      <c r="G214" s="151"/>
    </row>
    <row r="215" spans="1:7" ht="16.5" thickBot="1">
      <c r="A215" s="38" t="s">
        <v>386</v>
      </c>
      <c r="C215" s="58"/>
      <c r="D215" s="58"/>
      <c r="E215" s="58"/>
    </row>
    <row r="216" spans="1:7" ht="51.75" thickBot="1">
      <c r="A216" s="168" t="s">
        <v>402</v>
      </c>
      <c r="B216" s="119" t="s">
        <v>403</v>
      </c>
      <c r="C216" s="164" t="s">
        <v>449</v>
      </c>
      <c r="D216" s="165" t="s">
        <v>450</v>
      </c>
      <c r="E216" s="164" t="s">
        <v>452</v>
      </c>
      <c r="F216" s="164" t="s">
        <v>404</v>
      </c>
      <c r="G216" s="164" t="s">
        <v>405</v>
      </c>
    </row>
    <row r="217" spans="1:7">
      <c r="A217" s="35"/>
      <c r="B217" s="36">
        <v>1</v>
      </c>
      <c r="C217" s="36">
        <v>2</v>
      </c>
      <c r="D217" s="37">
        <v>3</v>
      </c>
      <c r="E217" s="37">
        <v>4</v>
      </c>
      <c r="F217" s="161" t="s">
        <v>406</v>
      </c>
      <c r="G217" s="153" t="s">
        <v>409</v>
      </c>
    </row>
    <row r="218" spans="1:7">
      <c r="A218" s="180">
        <v>9</v>
      </c>
      <c r="B218" s="181" t="s">
        <v>258</v>
      </c>
      <c r="C218" s="182">
        <v>4135681</v>
      </c>
      <c r="D218" s="183">
        <v>2021976</v>
      </c>
      <c r="E218" s="183">
        <v>1855597</v>
      </c>
      <c r="F218" s="184">
        <f t="shared" ref="F218:F221" si="8">IF(C218=0,"-",E218/C218*100)</f>
        <v>44.867991510950681</v>
      </c>
      <c r="G218" s="184">
        <f t="shared" ref="G218:G221" si="9">IF(D218=0,"-",E218/D218*100)</f>
        <v>91.771465141030362</v>
      </c>
    </row>
    <row r="219" spans="1:7">
      <c r="A219" s="185">
        <v>92</v>
      </c>
      <c r="B219" s="186" t="s">
        <v>257</v>
      </c>
      <c r="C219" s="187">
        <v>4135681</v>
      </c>
      <c r="D219" s="188">
        <v>2021976</v>
      </c>
      <c r="E219" s="188">
        <v>1855597</v>
      </c>
      <c r="F219" s="189">
        <f t="shared" si="8"/>
        <v>44.867991510950681</v>
      </c>
      <c r="G219" s="189">
        <f t="shared" si="9"/>
        <v>91.771465141030362</v>
      </c>
    </row>
    <row r="220" spans="1:7">
      <c r="A220" s="185">
        <v>922</v>
      </c>
      <c r="B220" s="186" t="s">
        <v>256</v>
      </c>
      <c r="C220" s="187">
        <v>4135681</v>
      </c>
      <c r="D220" s="188">
        <v>2021976</v>
      </c>
      <c r="E220" s="188">
        <v>1855597</v>
      </c>
      <c r="F220" s="189">
        <f t="shared" si="8"/>
        <v>44.867991510950681</v>
      </c>
      <c r="G220" s="189">
        <f t="shared" si="9"/>
        <v>91.771465141030362</v>
      </c>
    </row>
    <row r="221" spans="1:7">
      <c r="A221" s="175">
        <v>9221</v>
      </c>
      <c r="B221" s="176" t="s">
        <v>255</v>
      </c>
      <c r="C221" s="177">
        <v>9353215</v>
      </c>
      <c r="D221" s="177">
        <v>4721976</v>
      </c>
      <c r="E221" s="177">
        <v>1855597</v>
      </c>
      <c r="F221" s="178">
        <f t="shared" si="8"/>
        <v>19.839135527195729</v>
      </c>
      <c r="G221" s="178">
        <f t="shared" si="9"/>
        <v>39.297044288238652</v>
      </c>
    </row>
    <row r="222" spans="1:7">
      <c r="A222" s="175">
        <v>9222</v>
      </c>
      <c r="B222" s="176" t="s">
        <v>410</v>
      </c>
      <c r="C222" s="177">
        <v>5217534</v>
      </c>
      <c r="D222" s="177">
        <v>2700000</v>
      </c>
      <c r="E222" s="179" t="s">
        <v>519</v>
      </c>
      <c r="F222" s="178">
        <f>D222/C222*100</f>
        <v>51.748584676209106</v>
      </c>
      <c r="G222" s="178" t="s">
        <v>519</v>
      </c>
    </row>
    <row r="224" spans="1:7" ht="16.5" thickBot="1">
      <c r="A224" s="115" t="s">
        <v>418</v>
      </c>
      <c r="B224" s="23"/>
      <c r="C224" s="83"/>
      <c r="D224" s="84"/>
      <c r="E224" s="85"/>
    </row>
    <row r="225" spans="1:5" ht="39" thickBot="1">
      <c r="A225" s="169" t="s">
        <v>402</v>
      </c>
      <c r="B225" s="119" t="s">
        <v>419</v>
      </c>
      <c r="C225" s="121" t="s">
        <v>463</v>
      </c>
      <c r="D225" s="121" t="s">
        <v>464</v>
      </c>
      <c r="E225" s="120" t="s">
        <v>404</v>
      </c>
    </row>
    <row r="226" spans="1:5">
      <c r="A226" s="34"/>
      <c r="B226" s="30">
        <v>1</v>
      </c>
      <c r="C226" s="30">
        <v>2</v>
      </c>
      <c r="D226" s="30">
        <v>3</v>
      </c>
      <c r="E226" s="32" t="s">
        <v>444</v>
      </c>
    </row>
    <row r="227" spans="1:5">
      <c r="A227" s="86" t="s">
        <v>420</v>
      </c>
      <c r="B227" s="87" t="s">
        <v>269</v>
      </c>
      <c r="C227" s="88">
        <v>4255.62</v>
      </c>
      <c r="D227" s="89">
        <v>35872.080000000002</v>
      </c>
      <c r="E227" s="90">
        <f t="shared" ref="E227:E228" si="10">IF(C227=0,"-",D227/C227*100)</f>
        <v>842.93428454608272</v>
      </c>
    </row>
    <row r="228" spans="1:5" ht="28.5">
      <c r="A228" s="91" t="s">
        <v>421</v>
      </c>
      <c r="B228" s="92" t="s">
        <v>268</v>
      </c>
      <c r="C228" s="93">
        <v>4255.62</v>
      </c>
      <c r="D228" s="94">
        <v>35872.080000000002</v>
      </c>
      <c r="E228" s="95">
        <f t="shared" si="10"/>
        <v>842.93428454608272</v>
      </c>
    </row>
    <row r="229" spans="1:5" ht="42.75">
      <c r="A229" s="96" t="s">
        <v>453</v>
      </c>
      <c r="B229" s="92" t="s">
        <v>267</v>
      </c>
      <c r="C229" s="94">
        <v>0</v>
      </c>
      <c r="D229" s="94">
        <v>0</v>
      </c>
      <c r="E229" s="97" t="str">
        <f>IF(C229=0,"-",D229/C229*100)</f>
        <v>-</v>
      </c>
    </row>
    <row r="230" spans="1:5" ht="30">
      <c r="A230" s="98" t="s">
        <v>454</v>
      </c>
      <c r="B230" s="99" t="s">
        <v>455</v>
      </c>
      <c r="C230" s="100">
        <v>0</v>
      </c>
      <c r="D230" s="100">
        <v>0</v>
      </c>
      <c r="E230" s="97" t="str">
        <f t="shared" ref="E230:E257" si="11">IF(C230=0,"-",D230/C230*100)</f>
        <v>-</v>
      </c>
    </row>
    <row r="231" spans="1:5" ht="42.75">
      <c r="A231" s="91" t="s">
        <v>422</v>
      </c>
      <c r="B231" s="92" t="s">
        <v>445</v>
      </c>
      <c r="C231" s="93">
        <v>0</v>
      </c>
      <c r="D231" s="94">
        <v>0</v>
      </c>
      <c r="E231" s="95" t="str">
        <f t="shared" si="11"/>
        <v>-</v>
      </c>
    </row>
    <row r="232" spans="1:5" ht="30">
      <c r="A232" s="101" t="s">
        <v>423</v>
      </c>
      <c r="B232" s="99" t="s">
        <v>424</v>
      </c>
      <c r="C232" s="102">
        <v>0</v>
      </c>
      <c r="D232" s="100">
        <v>0</v>
      </c>
      <c r="E232" s="97" t="str">
        <f t="shared" si="11"/>
        <v>-</v>
      </c>
    </row>
    <row r="233" spans="1:5">
      <c r="A233" s="103"/>
      <c r="B233" s="104" t="s">
        <v>425</v>
      </c>
      <c r="C233" s="105">
        <v>0</v>
      </c>
      <c r="D233" s="105">
        <v>0</v>
      </c>
      <c r="E233" s="97" t="str">
        <f t="shared" si="11"/>
        <v>-</v>
      </c>
    </row>
    <row r="234" spans="1:5">
      <c r="A234" s="91" t="s">
        <v>426</v>
      </c>
      <c r="B234" s="92" t="s">
        <v>427</v>
      </c>
      <c r="C234" s="93">
        <v>4255.62</v>
      </c>
      <c r="D234" s="94">
        <v>35872.080000000002</v>
      </c>
      <c r="E234" s="95">
        <f t="shared" si="11"/>
        <v>842.93428454608272</v>
      </c>
    </row>
    <row r="235" spans="1:5">
      <c r="A235" s="101" t="s">
        <v>428</v>
      </c>
      <c r="B235" s="99" t="s">
        <v>429</v>
      </c>
      <c r="C235" s="102">
        <v>4255.62</v>
      </c>
      <c r="D235" s="100">
        <v>35872.080000000002</v>
      </c>
      <c r="E235" s="97">
        <f t="shared" si="11"/>
        <v>842.93428454608272</v>
      </c>
    </row>
    <row r="236" spans="1:5" ht="30">
      <c r="A236" s="103"/>
      <c r="B236" s="104" t="s">
        <v>430</v>
      </c>
      <c r="C236" s="102">
        <v>4255.62</v>
      </c>
      <c r="D236" s="105">
        <v>35872.080000000002</v>
      </c>
      <c r="E236" s="97">
        <f t="shared" si="11"/>
        <v>842.93428454608272</v>
      </c>
    </row>
    <row r="237" spans="1:5" ht="28.5">
      <c r="A237" s="96" t="s">
        <v>456</v>
      </c>
      <c r="B237" s="92" t="s">
        <v>260</v>
      </c>
      <c r="C237" s="94">
        <v>0</v>
      </c>
      <c r="D237" s="106">
        <v>0</v>
      </c>
      <c r="E237" s="95" t="str">
        <f t="shared" si="11"/>
        <v>-</v>
      </c>
    </row>
    <row r="238" spans="1:5" ht="30">
      <c r="A238" s="98" t="s">
        <v>457</v>
      </c>
      <c r="B238" s="99" t="s">
        <v>458</v>
      </c>
      <c r="C238" s="100">
        <v>0</v>
      </c>
      <c r="D238" s="105">
        <v>0</v>
      </c>
      <c r="E238" s="97" t="str">
        <f t="shared" si="11"/>
        <v>-</v>
      </c>
    </row>
    <row r="239" spans="1:5" ht="45">
      <c r="A239" s="103"/>
      <c r="B239" s="104" t="s">
        <v>459</v>
      </c>
      <c r="C239" s="102">
        <v>0</v>
      </c>
      <c r="D239" s="105">
        <v>0</v>
      </c>
      <c r="E239" s="97" t="str">
        <f t="shared" si="11"/>
        <v>-</v>
      </c>
    </row>
    <row r="240" spans="1:5">
      <c r="A240" s="86" t="s">
        <v>431</v>
      </c>
      <c r="B240" s="107" t="s">
        <v>240</v>
      </c>
      <c r="C240" s="88">
        <v>5841080.0599999996</v>
      </c>
      <c r="D240" s="89">
        <v>4408538.25</v>
      </c>
      <c r="E240" s="90">
        <f t="shared" si="11"/>
        <v>75.474710237065295</v>
      </c>
    </row>
    <row r="241" spans="1:5">
      <c r="A241" s="91" t="s">
        <v>432</v>
      </c>
      <c r="B241" s="108" t="s">
        <v>239</v>
      </c>
      <c r="C241" s="93">
        <v>0</v>
      </c>
      <c r="D241" s="94">
        <v>0</v>
      </c>
      <c r="E241" s="95" t="str">
        <f t="shared" si="11"/>
        <v>-</v>
      </c>
    </row>
    <row r="242" spans="1:5" ht="28.5">
      <c r="A242" s="91" t="s">
        <v>433</v>
      </c>
      <c r="B242" s="108" t="s">
        <v>28</v>
      </c>
      <c r="C242" s="93">
        <v>0</v>
      </c>
      <c r="D242" s="94">
        <v>0</v>
      </c>
      <c r="E242" s="95" t="str">
        <f t="shared" si="11"/>
        <v>-</v>
      </c>
    </row>
    <row r="243" spans="1:5">
      <c r="A243" s="101" t="s">
        <v>434</v>
      </c>
      <c r="B243" s="109" t="s">
        <v>27</v>
      </c>
      <c r="C243" s="102">
        <v>0</v>
      </c>
      <c r="D243" s="100">
        <v>0</v>
      </c>
      <c r="E243" s="97" t="str">
        <f t="shared" si="11"/>
        <v>-</v>
      </c>
    </row>
    <row r="244" spans="1:5" ht="30">
      <c r="A244" s="103"/>
      <c r="B244" s="110" t="s">
        <v>435</v>
      </c>
      <c r="C244" s="105">
        <v>0</v>
      </c>
      <c r="D244" s="105">
        <v>0</v>
      </c>
      <c r="E244" s="97" t="str">
        <f t="shared" si="11"/>
        <v>-</v>
      </c>
    </row>
    <row r="245" spans="1:5">
      <c r="A245" s="103"/>
      <c r="B245" s="110" t="s">
        <v>446</v>
      </c>
      <c r="C245" s="105">
        <v>0</v>
      </c>
      <c r="D245" s="105">
        <v>0</v>
      </c>
      <c r="E245" s="97" t="str">
        <f t="shared" si="11"/>
        <v>-</v>
      </c>
    </row>
    <row r="246" spans="1:5">
      <c r="A246" s="91" t="s">
        <v>436</v>
      </c>
      <c r="B246" s="108" t="s">
        <v>238</v>
      </c>
      <c r="C246" s="93">
        <v>3800000</v>
      </c>
      <c r="D246" s="94">
        <v>3100000</v>
      </c>
      <c r="E246" s="95">
        <f t="shared" si="11"/>
        <v>81.578947368421055</v>
      </c>
    </row>
    <row r="247" spans="1:5" ht="28.5">
      <c r="A247" s="91" t="s">
        <v>437</v>
      </c>
      <c r="B247" s="108" t="s">
        <v>61</v>
      </c>
      <c r="C247" s="93">
        <v>3800000</v>
      </c>
      <c r="D247" s="94">
        <v>3100000</v>
      </c>
      <c r="E247" s="95">
        <f t="shared" si="11"/>
        <v>81.578947368421055</v>
      </c>
    </row>
    <row r="248" spans="1:5" ht="30">
      <c r="A248" s="101" t="s">
        <v>438</v>
      </c>
      <c r="B248" s="109" t="s">
        <v>61</v>
      </c>
      <c r="C248" s="102">
        <v>3800000</v>
      </c>
      <c r="D248" s="100">
        <v>3100000</v>
      </c>
      <c r="E248" s="97">
        <f t="shared" si="11"/>
        <v>81.578947368421055</v>
      </c>
    </row>
    <row r="249" spans="1:5">
      <c r="A249" s="103"/>
      <c r="B249" s="110" t="s">
        <v>439</v>
      </c>
      <c r="C249" s="105">
        <v>3800000</v>
      </c>
      <c r="D249" s="100">
        <v>3100000</v>
      </c>
      <c r="E249" s="97">
        <f t="shared" si="11"/>
        <v>81.578947368421055</v>
      </c>
    </row>
    <row r="250" spans="1:5" ht="28.5">
      <c r="A250" s="91" t="s">
        <v>440</v>
      </c>
      <c r="B250" s="108" t="s">
        <v>447</v>
      </c>
      <c r="C250" s="93">
        <v>2041080.06</v>
      </c>
      <c r="D250" s="94">
        <v>1308538.25</v>
      </c>
      <c r="E250" s="95">
        <f t="shared" si="11"/>
        <v>64.110089341620437</v>
      </c>
    </row>
    <row r="251" spans="1:5" ht="28.5">
      <c r="A251" s="91" t="s">
        <v>441</v>
      </c>
      <c r="B251" s="108" t="s">
        <v>26</v>
      </c>
      <c r="C251" s="93">
        <v>2041080.06</v>
      </c>
      <c r="D251" s="94">
        <v>1308538.25</v>
      </c>
      <c r="E251" s="95">
        <f t="shared" si="11"/>
        <v>64.110089341620437</v>
      </c>
    </row>
    <row r="252" spans="1:5" ht="30">
      <c r="A252" s="101" t="s">
        <v>442</v>
      </c>
      <c r="B252" s="109" t="s">
        <v>443</v>
      </c>
      <c r="C252" s="102">
        <v>2041080.06</v>
      </c>
      <c r="D252" s="100">
        <v>1308538.25</v>
      </c>
      <c r="E252" s="97">
        <f t="shared" si="11"/>
        <v>64.110089341620437</v>
      </c>
    </row>
    <row r="253" spans="1:5" ht="45">
      <c r="A253" s="111"/>
      <c r="B253" s="110" t="s">
        <v>524</v>
      </c>
      <c r="C253" s="105">
        <v>288684.13</v>
      </c>
      <c r="D253" s="105">
        <v>292031.8</v>
      </c>
      <c r="E253" s="97">
        <f t="shared" si="11"/>
        <v>101.15963077014311</v>
      </c>
    </row>
    <row r="254" spans="1:5" ht="45">
      <c r="A254" s="111"/>
      <c r="B254" s="110" t="s">
        <v>525</v>
      </c>
      <c r="C254" s="105">
        <v>195624.57</v>
      </c>
      <c r="D254" s="105">
        <v>198017.21</v>
      </c>
      <c r="E254" s="97">
        <f t="shared" si="11"/>
        <v>101.22307744880921</v>
      </c>
    </row>
    <row r="255" spans="1:5" ht="45">
      <c r="A255" s="112"/>
      <c r="B255" s="110" t="s">
        <v>526</v>
      </c>
      <c r="C255" s="105">
        <v>169967.51</v>
      </c>
      <c r="D255" s="105">
        <v>172154.85</v>
      </c>
      <c r="E255" s="97">
        <f t="shared" si="11"/>
        <v>101.28691654069651</v>
      </c>
    </row>
    <row r="256" spans="1:5" ht="45">
      <c r="A256" s="112"/>
      <c r="B256" s="110" t="s">
        <v>527</v>
      </c>
      <c r="C256" s="105">
        <v>733465.89</v>
      </c>
      <c r="D256" s="105">
        <v>0</v>
      </c>
      <c r="E256" s="97">
        <f t="shared" si="11"/>
        <v>0</v>
      </c>
    </row>
    <row r="257" spans="1:5" ht="42" customHeight="1">
      <c r="A257" s="112"/>
      <c r="B257" s="110" t="s">
        <v>523</v>
      </c>
      <c r="C257" s="105">
        <v>653337.96</v>
      </c>
      <c r="D257" s="105">
        <v>646334.39</v>
      </c>
      <c r="E257" s="97">
        <f t="shared" si="11"/>
        <v>98.928032591279418</v>
      </c>
    </row>
  </sheetData>
  <mergeCells count="2">
    <mergeCell ref="A1:G1"/>
    <mergeCell ref="A2:G2"/>
  </mergeCells>
  <pageMargins left="0.7" right="0.7" top="0.75" bottom="0.75" header="0.3" footer="0.3"/>
  <pageSetup paperSize="9" scale="7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E25" sqref="E25"/>
    </sheetView>
  </sheetViews>
  <sheetFormatPr defaultRowHeight="15"/>
  <cols>
    <col min="1" max="1" width="15.7109375" style="57" customWidth="1"/>
    <col min="2" max="2" width="56.85546875" style="57" customWidth="1"/>
    <col min="3" max="3" width="14" style="57" customWidth="1"/>
    <col min="4" max="4" width="15.7109375" style="57" customWidth="1"/>
    <col min="5" max="5" width="11.5703125" style="57" customWidth="1"/>
    <col min="6" max="16384" width="9.140625" style="57"/>
  </cols>
  <sheetData>
    <row r="1" spans="1:5" s="59" customFormat="1" ht="18.75" customHeight="1">
      <c r="A1" s="192" t="s">
        <v>460</v>
      </c>
      <c r="B1" s="192"/>
      <c r="C1" s="192"/>
      <c r="D1" s="192"/>
      <c r="E1" s="192"/>
    </row>
    <row r="2" spans="1:5" s="59" customFormat="1" ht="15" customHeight="1">
      <c r="A2" s="113"/>
      <c r="B2" s="114"/>
      <c r="C2" s="113"/>
      <c r="D2" s="113"/>
      <c r="E2" s="113"/>
    </row>
    <row r="3" spans="1:5" ht="15.75">
      <c r="A3" s="203" t="s">
        <v>461</v>
      </c>
      <c r="B3" s="204"/>
      <c r="C3" s="204"/>
      <c r="D3" s="204"/>
      <c r="E3" s="204"/>
    </row>
    <row r="4" spans="1:5" s="60" customFormat="1" ht="34.5" customHeight="1">
      <c r="A4" s="205" t="s">
        <v>517</v>
      </c>
      <c r="B4" s="205"/>
      <c r="C4" s="205"/>
      <c r="D4" s="205"/>
      <c r="E4" s="205"/>
    </row>
    <row r="5" spans="1:5" s="61" customFormat="1" ht="21" thickBot="1"/>
    <row r="6" spans="1:5" s="61" customFormat="1" ht="26.25" thickBot="1">
      <c r="A6" s="206" t="s">
        <v>448</v>
      </c>
      <c r="B6" s="206"/>
      <c r="C6" s="146" t="s">
        <v>450</v>
      </c>
      <c r="D6" s="147" t="s">
        <v>462</v>
      </c>
      <c r="E6" s="121" t="s">
        <v>509</v>
      </c>
    </row>
    <row r="7" spans="1:5">
      <c r="A7" s="207">
        <v>1</v>
      </c>
      <c r="B7" s="207"/>
      <c r="C7" s="122">
        <v>2</v>
      </c>
      <c r="D7" s="124">
        <v>3</v>
      </c>
      <c r="E7" s="123" t="s">
        <v>444</v>
      </c>
    </row>
    <row r="8" spans="1:5" s="128" customFormat="1">
      <c r="A8" s="129" t="s">
        <v>0</v>
      </c>
      <c r="B8" s="130"/>
      <c r="C8" s="131">
        <v>264960306</v>
      </c>
      <c r="D8" s="132">
        <v>112208943.97</v>
      </c>
      <c r="E8" s="133">
        <v>42.34934117641</v>
      </c>
    </row>
    <row r="9" spans="1:5" s="128" customFormat="1">
      <c r="A9" s="129" t="s">
        <v>465</v>
      </c>
      <c r="B9" s="134" t="s">
        <v>466</v>
      </c>
      <c r="C9" s="135">
        <v>1264000</v>
      </c>
      <c r="D9" s="136">
        <v>549110.35</v>
      </c>
      <c r="E9" s="137">
        <v>43.442274525316499</v>
      </c>
    </row>
    <row r="10" spans="1:5" s="128" customFormat="1">
      <c r="A10" s="128" t="s">
        <v>467</v>
      </c>
      <c r="B10" s="138" t="s">
        <v>466</v>
      </c>
      <c r="C10" s="139">
        <v>1264000</v>
      </c>
      <c r="D10" s="141">
        <v>549110.35</v>
      </c>
      <c r="E10" s="140">
        <v>43.442274525316499</v>
      </c>
    </row>
    <row r="11" spans="1:5" s="128" customFormat="1">
      <c r="A11" s="129" t="s">
        <v>468</v>
      </c>
      <c r="B11" s="134" t="s">
        <v>469</v>
      </c>
      <c r="C11" s="135">
        <v>19682582</v>
      </c>
      <c r="D11" s="136">
        <v>9625337.9299999997</v>
      </c>
      <c r="E11" s="137">
        <v>48.902821438772605</v>
      </c>
    </row>
    <row r="12" spans="1:5" s="128" customFormat="1">
      <c r="A12" s="128" t="s">
        <v>470</v>
      </c>
      <c r="B12" s="57" t="s">
        <v>469</v>
      </c>
      <c r="C12" s="139">
        <v>19682582</v>
      </c>
      <c r="D12" s="141">
        <v>9625337.9299999997</v>
      </c>
      <c r="E12" s="140">
        <v>48.902821438772605</v>
      </c>
    </row>
    <row r="13" spans="1:5" s="128" customFormat="1">
      <c r="A13" s="129" t="s">
        <v>471</v>
      </c>
      <c r="B13" s="134" t="s">
        <v>472</v>
      </c>
      <c r="C13" s="135">
        <v>48756399</v>
      </c>
      <c r="D13" s="136">
        <v>26427634.600000001</v>
      </c>
      <c r="E13" s="137">
        <v>54.2034176888248</v>
      </c>
    </row>
    <row r="14" spans="1:5" s="128" customFormat="1">
      <c r="A14" s="128" t="s">
        <v>473</v>
      </c>
      <c r="B14" s="138" t="s">
        <v>474</v>
      </c>
      <c r="C14" s="139">
        <v>43493872</v>
      </c>
      <c r="D14" s="141">
        <v>24268210.300000001</v>
      </c>
      <c r="E14" s="140">
        <v>55.796849496407205</v>
      </c>
    </row>
    <row r="15" spans="1:5" s="128" customFormat="1" ht="18.75" customHeight="1">
      <c r="A15" s="142" t="s">
        <v>478</v>
      </c>
      <c r="B15" s="138" t="s">
        <v>475</v>
      </c>
      <c r="C15" s="139">
        <v>5262527</v>
      </c>
      <c r="D15" s="141">
        <v>2159424.2999999998</v>
      </c>
      <c r="E15" s="140">
        <v>41.033980443235698</v>
      </c>
    </row>
    <row r="16" spans="1:5" s="128" customFormat="1">
      <c r="A16" s="129" t="s">
        <v>476</v>
      </c>
      <c r="B16" s="134" t="s">
        <v>477</v>
      </c>
      <c r="C16" s="135">
        <v>79039825</v>
      </c>
      <c r="D16" s="136">
        <v>39047148.299999997</v>
      </c>
      <c r="E16" s="137">
        <v>49.401865831560201</v>
      </c>
    </row>
    <row r="17" spans="1:5" s="128" customFormat="1" ht="30">
      <c r="A17" s="142" t="s">
        <v>479</v>
      </c>
      <c r="B17" s="138" t="s">
        <v>480</v>
      </c>
      <c r="C17" s="139">
        <v>2753000</v>
      </c>
      <c r="D17" s="141">
        <v>1408224.04</v>
      </c>
      <c r="E17" s="140">
        <v>51.152344351616399</v>
      </c>
    </row>
    <row r="18" spans="1:5" s="128" customFormat="1">
      <c r="A18" s="128" t="s">
        <v>481</v>
      </c>
      <c r="B18" s="138" t="s">
        <v>482</v>
      </c>
      <c r="C18" s="139">
        <v>8425177</v>
      </c>
      <c r="D18" s="141">
        <v>3782256.09</v>
      </c>
      <c r="E18" s="140">
        <v>44.892304221027096</v>
      </c>
    </row>
    <row r="19" spans="1:5" s="128" customFormat="1">
      <c r="A19" s="128" t="s">
        <v>483</v>
      </c>
      <c r="B19" s="138" t="s">
        <v>484</v>
      </c>
      <c r="C19" s="139">
        <v>7000000</v>
      </c>
      <c r="D19" s="141">
        <v>3508502</v>
      </c>
      <c r="E19" s="140">
        <v>50.121457142857103</v>
      </c>
    </row>
    <row r="20" spans="1:5" s="128" customFormat="1">
      <c r="A20" s="128" t="s">
        <v>485</v>
      </c>
      <c r="B20" s="138" t="s">
        <v>486</v>
      </c>
      <c r="C20" s="139">
        <v>1985000</v>
      </c>
      <c r="D20" s="141">
        <v>1225332</v>
      </c>
      <c r="E20" s="140">
        <v>61.729571788413097</v>
      </c>
    </row>
    <row r="21" spans="1:5" s="128" customFormat="1">
      <c r="A21" s="128" t="s">
        <v>487</v>
      </c>
      <c r="B21" s="138" t="s">
        <v>488</v>
      </c>
      <c r="C21" s="139">
        <v>22352793</v>
      </c>
      <c r="D21" s="141">
        <v>11782924.949999999</v>
      </c>
      <c r="E21" s="140">
        <v>52.713434737216097</v>
      </c>
    </row>
    <row r="22" spans="1:5" s="128" customFormat="1">
      <c r="A22" s="128" t="s">
        <v>489</v>
      </c>
      <c r="B22" s="138" t="s">
        <v>490</v>
      </c>
      <c r="C22" s="139">
        <v>30108605</v>
      </c>
      <c r="D22" s="141">
        <v>15138522.52</v>
      </c>
      <c r="E22" s="140">
        <v>50.279720764213401</v>
      </c>
    </row>
    <row r="23" spans="1:5" s="128" customFormat="1">
      <c r="A23" s="128" t="s">
        <v>491</v>
      </c>
      <c r="B23" s="138" t="s">
        <v>492</v>
      </c>
      <c r="C23" s="139">
        <v>6415250</v>
      </c>
      <c r="D23" s="141">
        <v>2201386.7000000002</v>
      </c>
      <c r="E23" s="140">
        <v>34.314901211955899</v>
      </c>
    </row>
    <row r="24" spans="1:5" s="128" customFormat="1" ht="28.5">
      <c r="A24" s="143" t="s">
        <v>493</v>
      </c>
      <c r="B24" s="134" t="s">
        <v>494</v>
      </c>
      <c r="C24" s="135">
        <v>410000</v>
      </c>
      <c r="D24" s="136">
        <v>12500</v>
      </c>
      <c r="E24" s="137">
        <v>3.0487804878048803</v>
      </c>
    </row>
    <row r="25" spans="1:5" s="128" customFormat="1" ht="31.5" customHeight="1">
      <c r="A25" s="142" t="s">
        <v>495</v>
      </c>
      <c r="B25" s="138" t="s">
        <v>494</v>
      </c>
      <c r="C25" s="139">
        <v>410000</v>
      </c>
      <c r="D25" s="141">
        <v>12500</v>
      </c>
      <c r="E25" s="140">
        <v>3.0487804878048803</v>
      </c>
    </row>
    <row r="26" spans="1:5" s="128" customFormat="1">
      <c r="A26" s="129" t="s">
        <v>496</v>
      </c>
      <c r="B26" s="134" t="s">
        <v>497</v>
      </c>
      <c r="C26" s="135">
        <v>87202000</v>
      </c>
      <c r="D26" s="136">
        <v>33000143.77</v>
      </c>
      <c r="E26" s="137">
        <v>37.8433336047338</v>
      </c>
    </row>
    <row r="27" spans="1:5" s="128" customFormat="1">
      <c r="A27" s="128" t="s">
        <v>498</v>
      </c>
      <c r="B27" s="138" t="s">
        <v>499</v>
      </c>
      <c r="C27" s="139">
        <v>3278000</v>
      </c>
      <c r="D27" s="141">
        <v>1029928.65</v>
      </c>
      <c r="E27" s="140">
        <v>31.419421903599801</v>
      </c>
    </row>
    <row r="28" spans="1:5" s="128" customFormat="1">
      <c r="A28" s="128" t="s">
        <v>500</v>
      </c>
      <c r="B28" s="138" t="s">
        <v>497</v>
      </c>
      <c r="C28" s="139">
        <v>83924000</v>
      </c>
      <c r="D28" s="141">
        <v>31970215.120000001</v>
      </c>
      <c r="E28" s="140">
        <v>38.094246127448599</v>
      </c>
    </row>
    <row r="29" spans="1:5" s="128" customFormat="1">
      <c r="A29" s="129" t="s">
        <v>501</v>
      </c>
      <c r="B29" s="134" t="s">
        <v>502</v>
      </c>
      <c r="C29" s="135">
        <v>20290000</v>
      </c>
      <c r="D29" s="136">
        <v>1892295.78</v>
      </c>
      <c r="E29" s="137">
        <v>9.3262482996549991</v>
      </c>
    </row>
    <row r="30" spans="1:5" s="128" customFormat="1">
      <c r="A30" s="128" t="s">
        <v>503</v>
      </c>
      <c r="B30" s="138" t="s">
        <v>502</v>
      </c>
      <c r="C30" s="139">
        <v>20290000</v>
      </c>
      <c r="D30" s="141">
        <v>1892295.78</v>
      </c>
      <c r="E30" s="140">
        <v>9.3262482996549991</v>
      </c>
    </row>
    <row r="31" spans="1:5" s="128" customFormat="1">
      <c r="A31" s="129" t="s">
        <v>504</v>
      </c>
      <c r="B31" s="134" t="s">
        <v>505</v>
      </c>
      <c r="C31" s="135">
        <v>8315500</v>
      </c>
      <c r="D31" s="136">
        <v>1654773.24</v>
      </c>
      <c r="E31" s="137">
        <v>19.8998645902231</v>
      </c>
    </row>
    <row r="32" spans="1:5" s="128" customFormat="1">
      <c r="A32" s="128" t="s">
        <v>506</v>
      </c>
      <c r="B32" s="138" t="s">
        <v>505</v>
      </c>
      <c r="C32" s="139">
        <v>8315500</v>
      </c>
      <c r="D32" s="141">
        <v>1654773.24</v>
      </c>
      <c r="E32" s="140">
        <v>19.8998645902231</v>
      </c>
    </row>
  </sheetData>
  <mergeCells count="5">
    <mergeCell ref="A1:E1"/>
    <mergeCell ref="A3:E3"/>
    <mergeCell ref="A4:E4"/>
    <mergeCell ref="A6:B6"/>
    <mergeCell ref="A7:B7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4"/>
  <sheetViews>
    <sheetView topLeftCell="A415" workbookViewId="0">
      <selection activeCell="E434" sqref="E434"/>
    </sheetView>
  </sheetViews>
  <sheetFormatPr defaultRowHeight="15"/>
  <cols>
    <col min="1" max="1" width="15.7109375" style="57" customWidth="1"/>
    <col min="2" max="2" width="55.7109375" style="57" customWidth="1"/>
    <col min="3" max="3" width="15.7109375" style="58" customWidth="1"/>
    <col min="4" max="4" width="15.7109375" style="57" customWidth="1"/>
    <col min="5" max="5" width="12.28515625" style="57" customWidth="1"/>
    <col min="6" max="16384" width="9.140625" style="57"/>
  </cols>
  <sheetData>
    <row r="1" spans="1:5" s="59" customFormat="1" ht="21" customHeight="1">
      <c r="A1" s="203" t="s">
        <v>507</v>
      </c>
      <c r="B1" s="204"/>
      <c r="C1" s="204"/>
      <c r="D1" s="204"/>
      <c r="E1" s="204"/>
    </row>
    <row r="2" spans="1:5" ht="34.5" customHeight="1">
      <c r="A2" s="205" t="s">
        <v>508</v>
      </c>
      <c r="B2" s="205"/>
      <c r="C2" s="205"/>
      <c r="D2" s="205"/>
      <c r="E2" s="205"/>
    </row>
    <row r="3" spans="1:5" s="60" customFormat="1" ht="21" customHeight="1" thickBot="1">
      <c r="A3" s="61"/>
      <c r="B3" s="61"/>
      <c r="C3" s="144"/>
      <c r="D3" s="61"/>
      <c r="E3" s="61"/>
    </row>
    <row r="4" spans="1:5" s="61" customFormat="1" ht="26.25" customHeight="1" thickBot="1">
      <c r="A4" s="206" t="s">
        <v>448</v>
      </c>
      <c r="B4" s="206"/>
      <c r="C4" s="146" t="s">
        <v>450</v>
      </c>
      <c r="D4" s="147" t="s">
        <v>462</v>
      </c>
      <c r="E4" s="121" t="s">
        <v>509</v>
      </c>
    </row>
    <row r="5" spans="1:5" s="61" customFormat="1" ht="15" customHeight="1">
      <c r="A5" s="207">
        <v>1</v>
      </c>
      <c r="B5" s="207"/>
      <c r="C5" s="145">
        <v>2</v>
      </c>
      <c r="D5" s="145">
        <v>3</v>
      </c>
      <c r="E5" s="123" t="s">
        <v>444</v>
      </c>
    </row>
    <row r="6" spans="1:5">
      <c r="A6" s="62" t="s">
        <v>0</v>
      </c>
      <c r="B6" s="62"/>
      <c r="C6" s="125">
        <v>264960306</v>
      </c>
      <c r="D6" s="63">
        <v>112208943.97</v>
      </c>
      <c r="E6" s="63">
        <v>42.34934117641</v>
      </c>
    </row>
    <row r="7" spans="1:5">
      <c r="A7" s="64" t="s">
        <v>1</v>
      </c>
      <c r="B7" s="64"/>
      <c r="C7" s="126">
        <v>1264000</v>
      </c>
      <c r="D7" s="65">
        <v>549110.35</v>
      </c>
      <c r="E7" s="65">
        <v>43.442274525316499</v>
      </c>
    </row>
    <row r="8" spans="1:5">
      <c r="A8" s="66" t="s">
        <v>2</v>
      </c>
      <c r="B8" s="66"/>
      <c r="C8" s="127">
        <v>1264000</v>
      </c>
      <c r="D8" s="67">
        <v>549110.35</v>
      </c>
      <c r="E8" s="67">
        <v>43.442274525316499</v>
      </c>
    </row>
    <row r="9" spans="1:5">
      <c r="A9" s="44">
        <v>322</v>
      </c>
      <c r="B9" s="45" t="s">
        <v>69</v>
      </c>
      <c r="C9" s="47">
        <v>1000</v>
      </c>
      <c r="D9" s="46">
        <v>0</v>
      </c>
      <c r="E9" s="46">
        <v>0</v>
      </c>
    </row>
    <row r="10" spans="1:5">
      <c r="A10" s="48">
        <v>3221</v>
      </c>
      <c r="B10" s="49" t="s">
        <v>75</v>
      </c>
      <c r="C10" s="51"/>
      <c r="D10" s="50">
        <v>0</v>
      </c>
      <c r="E10" s="50">
        <v>0</v>
      </c>
    </row>
    <row r="11" spans="1:5">
      <c r="A11" s="44">
        <v>323</v>
      </c>
      <c r="B11" s="45" t="s">
        <v>39</v>
      </c>
      <c r="C11" s="47">
        <v>106000</v>
      </c>
      <c r="D11" s="46">
        <v>47750</v>
      </c>
      <c r="E11" s="46">
        <v>45.047169811320799</v>
      </c>
    </row>
    <row r="12" spans="1:5">
      <c r="A12" s="48">
        <v>3231</v>
      </c>
      <c r="B12" s="49" t="s">
        <v>66</v>
      </c>
      <c r="C12" s="51"/>
      <c r="D12" s="50">
        <v>0</v>
      </c>
      <c r="E12" s="50">
        <v>0</v>
      </c>
    </row>
    <row r="13" spans="1:5">
      <c r="A13" s="48">
        <v>3233</v>
      </c>
      <c r="B13" s="49" t="s">
        <v>90</v>
      </c>
      <c r="C13" s="51"/>
      <c r="D13" s="50">
        <v>47750</v>
      </c>
      <c r="E13" s="50">
        <v>0</v>
      </c>
    </row>
    <row r="14" spans="1:5">
      <c r="A14" s="48">
        <v>3237</v>
      </c>
      <c r="B14" s="49" t="s">
        <v>38</v>
      </c>
      <c r="C14" s="51"/>
      <c r="D14" s="50">
        <v>0</v>
      </c>
      <c r="E14" s="50">
        <v>0</v>
      </c>
    </row>
    <row r="15" spans="1:5">
      <c r="A15" s="44">
        <v>329</v>
      </c>
      <c r="B15" s="45" t="s">
        <v>70</v>
      </c>
      <c r="C15" s="47">
        <v>943000</v>
      </c>
      <c r="D15" s="46">
        <v>397460.37</v>
      </c>
      <c r="E15" s="46">
        <v>42.148501590668104</v>
      </c>
    </row>
    <row r="16" spans="1:5" ht="27" customHeight="1">
      <c r="A16" s="48">
        <v>3291</v>
      </c>
      <c r="B16" s="49" t="s">
        <v>76</v>
      </c>
      <c r="C16" s="51"/>
      <c r="D16" s="50">
        <v>341328.23</v>
      </c>
      <c r="E16" s="50">
        <v>0</v>
      </c>
    </row>
    <row r="17" spans="1:5">
      <c r="A17" s="48">
        <v>3293</v>
      </c>
      <c r="B17" s="49" t="s">
        <v>71</v>
      </c>
      <c r="C17" s="51"/>
      <c r="D17" s="50">
        <v>4695</v>
      </c>
      <c r="E17" s="50">
        <v>0</v>
      </c>
    </row>
    <row r="18" spans="1:5">
      <c r="A18" s="48">
        <v>3294</v>
      </c>
      <c r="B18" s="49" t="s">
        <v>104</v>
      </c>
      <c r="C18" s="51"/>
      <c r="D18" s="50">
        <v>44455.14</v>
      </c>
      <c r="E18" s="50">
        <v>0</v>
      </c>
    </row>
    <row r="19" spans="1:5">
      <c r="A19" s="48">
        <v>3299</v>
      </c>
      <c r="B19" s="49" t="s">
        <v>70</v>
      </c>
      <c r="C19" s="51"/>
      <c r="D19" s="50">
        <v>6982</v>
      </c>
      <c r="E19" s="50">
        <v>0</v>
      </c>
    </row>
    <row r="20" spans="1:5">
      <c r="A20" s="44">
        <v>381</v>
      </c>
      <c r="B20" s="45" t="s">
        <v>80</v>
      </c>
      <c r="C20" s="47">
        <v>207000</v>
      </c>
      <c r="D20" s="46">
        <v>99999.98</v>
      </c>
      <c r="E20" s="46">
        <v>48.309169082125599</v>
      </c>
    </row>
    <row r="21" spans="1:5">
      <c r="A21" s="48">
        <v>3811</v>
      </c>
      <c r="B21" s="49" t="s">
        <v>79</v>
      </c>
      <c r="C21" s="51"/>
      <c r="D21" s="50">
        <v>99999.98</v>
      </c>
      <c r="E21" s="50">
        <v>0</v>
      </c>
    </row>
    <row r="22" spans="1:5">
      <c r="A22" s="44">
        <v>422</v>
      </c>
      <c r="B22" s="45" t="s">
        <v>45</v>
      </c>
      <c r="C22" s="47">
        <v>7000</v>
      </c>
      <c r="D22" s="46">
        <v>3900</v>
      </c>
      <c r="E22" s="46">
        <v>55.714285714285701</v>
      </c>
    </row>
    <row r="23" spans="1:5">
      <c r="A23" s="48">
        <v>4221</v>
      </c>
      <c r="B23" s="49" t="s">
        <v>44</v>
      </c>
      <c r="C23" s="51"/>
      <c r="D23" s="50">
        <v>3900</v>
      </c>
      <c r="E23" s="50">
        <v>0</v>
      </c>
    </row>
    <row r="24" spans="1:5">
      <c r="A24" s="64" t="s">
        <v>3</v>
      </c>
      <c r="B24" s="64"/>
      <c r="C24" s="126">
        <v>19682582</v>
      </c>
      <c r="D24" s="65">
        <v>9625337.9299999997</v>
      </c>
      <c r="E24" s="65">
        <v>48.902821438772605</v>
      </c>
    </row>
    <row r="25" spans="1:5">
      <c r="A25" s="66" t="s">
        <v>4</v>
      </c>
      <c r="B25" s="66"/>
      <c r="C25" s="127">
        <v>19682582</v>
      </c>
      <c r="D25" s="67">
        <v>9625337.9299999997</v>
      </c>
      <c r="E25" s="67">
        <v>48.902821438772605</v>
      </c>
    </row>
    <row r="26" spans="1:5">
      <c r="A26" s="44">
        <v>311</v>
      </c>
      <c r="B26" s="45" t="s">
        <v>78</v>
      </c>
      <c r="C26" s="47">
        <v>10354285</v>
      </c>
      <c r="D26" s="46">
        <v>5308675.76</v>
      </c>
      <c r="E26" s="46">
        <v>51.270326826043501</v>
      </c>
    </row>
    <row r="27" spans="1:5">
      <c r="A27" s="48">
        <v>3111</v>
      </c>
      <c r="B27" s="49" t="s">
        <v>77</v>
      </c>
      <c r="C27" s="51"/>
      <c r="D27" s="50">
        <v>5252395.55</v>
      </c>
      <c r="E27" s="50">
        <v>0</v>
      </c>
    </row>
    <row r="28" spans="1:5">
      <c r="A28" s="48">
        <v>3113</v>
      </c>
      <c r="B28" s="49" t="s">
        <v>106</v>
      </c>
      <c r="C28" s="51"/>
      <c r="D28" s="50">
        <v>56280.21</v>
      </c>
      <c r="E28" s="50">
        <v>0</v>
      </c>
    </row>
    <row r="29" spans="1:5">
      <c r="A29" s="44">
        <v>312</v>
      </c>
      <c r="B29" s="45" t="s">
        <v>100</v>
      </c>
      <c r="C29" s="47">
        <v>455810</v>
      </c>
      <c r="D29" s="46">
        <v>109729.19</v>
      </c>
      <c r="E29" s="46">
        <v>24.073449463592301</v>
      </c>
    </row>
    <row r="30" spans="1:5">
      <c r="A30" s="48">
        <v>3121</v>
      </c>
      <c r="B30" s="49" t="s">
        <v>100</v>
      </c>
      <c r="C30" s="51"/>
      <c r="D30" s="50">
        <v>109729.19</v>
      </c>
      <c r="E30" s="50">
        <v>0</v>
      </c>
    </row>
    <row r="31" spans="1:5">
      <c r="A31" s="44">
        <v>313</v>
      </c>
      <c r="B31" s="45" t="s">
        <v>99</v>
      </c>
      <c r="C31" s="47">
        <v>1815531</v>
      </c>
      <c r="D31" s="46">
        <v>898583.49</v>
      </c>
      <c r="E31" s="46">
        <v>49.494252094841698</v>
      </c>
    </row>
    <row r="32" spans="1:5">
      <c r="A32" s="48">
        <v>3132</v>
      </c>
      <c r="B32" s="49" t="s">
        <v>98</v>
      </c>
      <c r="C32" s="51"/>
      <c r="D32" s="50">
        <v>809770.14</v>
      </c>
      <c r="E32" s="50">
        <v>0</v>
      </c>
    </row>
    <row r="33" spans="1:5">
      <c r="A33" s="48">
        <v>3133</v>
      </c>
      <c r="B33" s="49" t="s">
        <v>97</v>
      </c>
      <c r="C33" s="51"/>
      <c r="D33" s="50">
        <v>88813.35</v>
      </c>
      <c r="E33" s="50">
        <v>0</v>
      </c>
    </row>
    <row r="34" spans="1:5">
      <c r="A34" s="44">
        <v>321</v>
      </c>
      <c r="B34" s="45" t="s">
        <v>96</v>
      </c>
      <c r="C34" s="47">
        <v>438000</v>
      </c>
      <c r="D34" s="46">
        <v>235302.36</v>
      </c>
      <c r="E34" s="46">
        <v>53.722000000000001</v>
      </c>
    </row>
    <row r="35" spans="1:5">
      <c r="A35" s="48">
        <v>3211</v>
      </c>
      <c r="B35" s="49" t="s">
        <v>95</v>
      </c>
      <c r="C35" s="51"/>
      <c r="D35" s="50">
        <v>18960.759999999998</v>
      </c>
      <c r="E35" s="50">
        <v>0</v>
      </c>
    </row>
    <row r="36" spans="1:5">
      <c r="A36" s="48">
        <v>3212</v>
      </c>
      <c r="B36" s="49" t="s">
        <v>94</v>
      </c>
      <c r="C36" s="51"/>
      <c r="D36" s="50">
        <v>175385.60000000001</v>
      </c>
      <c r="E36" s="50">
        <v>0</v>
      </c>
    </row>
    <row r="37" spans="1:5">
      <c r="A37" s="48">
        <v>3213</v>
      </c>
      <c r="B37" s="49" t="s">
        <v>93</v>
      </c>
      <c r="C37" s="51"/>
      <c r="D37" s="50">
        <v>40956</v>
      </c>
      <c r="E37" s="50">
        <v>0</v>
      </c>
    </row>
    <row r="38" spans="1:5">
      <c r="A38" s="44">
        <v>322</v>
      </c>
      <c r="B38" s="45" t="s">
        <v>69</v>
      </c>
      <c r="C38" s="47">
        <v>1730000</v>
      </c>
      <c r="D38" s="46">
        <v>632376.18000000005</v>
      </c>
      <c r="E38" s="46">
        <v>36.553536416185004</v>
      </c>
    </row>
    <row r="39" spans="1:5">
      <c r="A39" s="48">
        <v>3221</v>
      </c>
      <c r="B39" s="49" t="s">
        <v>75</v>
      </c>
      <c r="C39" s="51"/>
      <c r="D39" s="50">
        <v>76361.17</v>
      </c>
      <c r="E39" s="50">
        <v>0</v>
      </c>
    </row>
    <row r="40" spans="1:5">
      <c r="A40" s="48">
        <v>3223</v>
      </c>
      <c r="B40" s="49" t="s">
        <v>68</v>
      </c>
      <c r="C40" s="51"/>
      <c r="D40" s="50">
        <v>524197.4</v>
      </c>
      <c r="E40" s="50">
        <v>0</v>
      </c>
    </row>
    <row r="41" spans="1:5">
      <c r="A41" s="48">
        <v>3224</v>
      </c>
      <c r="B41" s="49" t="s">
        <v>67</v>
      </c>
      <c r="C41" s="51"/>
      <c r="D41" s="50">
        <v>7886</v>
      </c>
      <c r="E41" s="50">
        <v>0</v>
      </c>
    </row>
    <row r="42" spans="1:5">
      <c r="A42" s="48">
        <v>3225</v>
      </c>
      <c r="B42" s="49" t="s">
        <v>74</v>
      </c>
      <c r="C42" s="51"/>
      <c r="D42" s="50">
        <v>11198.61</v>
      </c>
      <c r="E42" s="50">
        <v>0</v>
      </c>
    </row>
    <row r="43" spans="1:5">
      <c r="A43" s="48">
        <v>3227</v>
      </c>
      <c r="B43" s="49" t="s">
        <v>91</v>
      </c>
      <c r="C43" s="51"/>
      <c r="D43" s="50">
        <v>12733</v>
      </c>
      <c r="E43" s="50">
        <v>0</v>
      </c>
    </row>
    <row r="44" spans="1:5">
      <c r="A44" s="44">
        <v>323</v>
      </c>
      <c r="B44" s="45" t="s">
        <v>39</v>
      </c>
      <c r="C44" s="47">
        <v>3128400</v>
      </c>
      <c r="D44" s="46">
        <v>1222361.97</v>
      </c>
      <c r="E44" s="46">
        <v>39.073071538166502</v>
      </c>
    </row>
    <row r="45" spans="1:5">
      <c r="A45" s="48">
        <v>3231</v>
      </c>
      <c r="B45" s="49" t="s">
        <v>66</v>
      </c>
      <c r="C45" s="51"/>
      <c r="D45" s="50">
        <v>147000.03</v>
      </c>
      <c r="E45" s="50">
        <v>0</v>
      </c>
    </row>
    <row r="46" spans="1:5">
      <c r="A46" s="48">
        <v>3232</v>
      </c>
      <c r="B46" s="49" t="s">
        <v>60</v>
      </c>
      <c r="C46" s="51"/>
      <c r="D46" s="50">
        <v>64744.13</v>
      </c>
      <c r="E46" s="50">
        <v>0</v>
      </c>
    </row>
    <row r="47" spans="1:5">
      <c r="A47" s="48">
        <v>3233</v>
      </c>
      <c r="B47" s="49" t="s">
        <v>90</v>
      </c>
      <c r="C47" s="51"/>
      <c r="D47" s="50">
        <v>389151.91</v>
      </c>
      <c r="E47" s="50">
        <v>0</v>
      </c>
    </row>
    <row r="48" spans="1:5">
      <c r="A48" s="48">
        <v>3234</v>
      </c>
      <c r="B48" s="49" t="s">
        <v>65</v>
      </c>
      <c r="C48" s="51"/>
      <c r="D48" s="50">
        <v>130479.79</v>
      </c>
      <c r="E48" s="50">
        <v>0</v>
      </c>
    </row>
    <row r="49" spans="1:5">
      <c r="A49" s="48">
        <v>3235</v>
      </c>
      <c r="B49" s="49" t="s">
        <v>73</v>
      </c>
      <c r="C49" s="51"/>
      <c r="D49" s="50">
        <v>98555.95</v>
      </c>
      <c r="E49" s="50">
        <v>0</v>
      </c>
    </row>
    <row r="50" spans="1:5">
      <c r="A50" s="48">
        <v>3236</v>
      </c>
      <c r="B50" s="49" t="s">
        <v>89</v>
      </c>
      <c r="C50" s="51"/>
      <c r="D50" s="50">
        <v>0</v>
      </c>
      <c r="E50" s="50">
        <v>0</v>
      </c>
    </row>
    <row r="51" spans="1:5">
      <c r="A51" s="48">
        <v>3237</v>
      </c>
      <c r="B51" s="49" t="s">
        <v>38</v>
      </c>
      <c r="C51" s="51"/>
      <c r="D51" s="50">
        <v>148760.82999999999</v>
      </c>
      <c r="E51" s="50">
        <v>0</v>
      </c>
    </row>
    <row r="52" spans="1:5">
      <c r="A52" s="48">
        <v>3238</v>
      </c>
      <c r="B52" s="49" t="s">
        <v>72</v>
      </c>
      <c r="C52" s="51"/>
      <c r="D52" s="50">
        <v>202458.56</v>
      </c>
      <c r="E52" s="50">
        <v>0</v>
      </c>
    </row>
    <row r="53" spans="1:5">
      <c r="A53" s="48">
        <v>3239</v>
      </c>
      <c r="B53" s="49" t="s">
        <v>59</v>
      </c>
      <c r="C53" s="51"/>
      <c r="D53" s="50">
        <v>41210.769999999997</v>
      </c>
      <c r="E53" s="50">
        <v>0</v>
      </c>
    </row>
    <row r="54" spans="1:5">
      <c r="A54" s="44">
        <v>324</v>
      </c>
      <c r="B54" s="45" t="s">
        <v>88</v>
      </c>
      <c r="C54" s="47">
        <v>64920</v>
      </c>
      <c r="D54" s="46">
        <v>36646.239999999998</v>
      </c>
      <c r="E54" s="46">
        <v>56.448305606900796</v>
      </c>
    </row>
    <row r="55" spans="1:5">
      <c r="A55" s="48">
        <v>3241</v>
      </c>
      <c r="B55" s="49" t="s">
        <v>88</v>
      </c>
      <c r="C55" s="51"/>
      <c r="D55" s="50">
        <v>36646.239999999998</v>
      </c>
      <c r="E55" s="50">
        <v>0</v>
      </c>
    </row>
    <row r="56" spans="1:5">
      <c r="A56" s="44">
        <v>329</v>
      </c>
      <c r="B56" s="45" t="s">
        <v>70</v>
      </c>
      <c r="C56" s="47">
        <v>546636</v>
      </c>
      <c r="D56" s="46">
        <v>672778.04</v>
      </c>
      <c r="E56" s="46">
        <v>123.076057925201</v>
      </c>
    </row>
    <row r="57" spans="1:5" ht="27" customHeight="1">
      <c r="A57" s="48">
        <v>3291</v>
      </c>
      <c r="B57" s="49" t="s">
        <v>76</v>
      </c>
      <c r="C57" s="51"/>
      <c r="D57" s="50">
        <v>89841.75</v>
      </c>
      <c r="E57" s="50">
        <v>0</v>
      </c>
    </row>
    <row r="58" spans="1:5">
      <c r="A58" s="48">
        <v>3292</v>
      </c>
      <c r="B58" s="49" t="s">
        <v>87</v>
      </c>
      <c r="C58" s="51"/>
      <c r="D58" s="50">
        <v>41487.730000000003</v>
      </c>
      <c r="E58" s="50">
        <v>0</v>
      </c>
    </row>
    <row r="59" spans="1:5">
      <c r="A59" s="48">
        <v>3293</v>
      </c>
      <c r="B59" s="49" t="s">
        <v>71</v>
      </c>
      <c r="C59" s="51"/>
      <c r="D59" s="50">
        <v>47053.77</v>
      </c>
      <c r="E59" s="50">
        <v>0</v>
      </c>
    </row>
    <row r="60" spans="1:5">
      <c r="A60" s="48">
        <v>3295</v>
      </c>
      <c r="B60" s="49" t="s">
        <v>86</v>
      </c>
      <c r="C60" s="51"/>
      <c r="D60" s="50">
        <v>21901.87</v>
      </c>
      <c r="E60" s="50">
        <v>0</v>
      </c>
    </row>
    <row r="61" spans="1:5">
      <c r="A61" s="48">
        <v>3296</v>
      </c>
      <c r="B61" s="49" t="s">
        <v>122</v>
      </c>
      <c r="C61" s="51"/>
      <c r="D61" s="50">
        <v>625</v>
      </c>
      <c r="E61" s="50">
        <v>0</v>
      </c>
    </row>
    <row r="62" spans="1:5">
      <c r="A62" s="48">
        <v>3299</v>
      </c>
      <c r="B62" s="49" t="s">
        <v>70</v>
      </c>
      <c r="C62" s="51"/>
      <c r="D62" s="50">
        <v>471867.92</v>
      </c>
      <c r="E62" s="50">
        <v>0</v>
      </c>
    </row>
    <row r="63" spans="1:5">
      <c r="A63" s="44">
        <v>343</v>
      </c>
      <c r="B63" s="45" t="s">
        <v>35</v>
      </c>
      <c r="C63" s="47">
        <v>0</v>
      </c>
      <c r="D63" s="46">
        <v>38150.49</v>
      </c>
      <c r="E63" s="46">
        <v>0</v>
      </c>
    </row>
    <row r="64" spans="1:5">
      <c r="A64" s="48">
        <v>3433</v>
      </c>
      <c r="B64" s="49" t="s">
        <v>32</v>
      </c>
      <c r="C64" s="51"/>
      <c r="D64" s="50">
        <v>38150.49</v>
      </c>
      <c r="E64" s="50">
        <v>0</v>
      </c>
    </row>
    <row r="65" spans="1:5" ht="29.25">
      <c r="A65" s="44">
        <v>352</v>
      </c>
      <c r="B65" s="45" t="s">
        <v>110</v>
      </c>
      <c r="C65" s="47">
        <v>105000</v>
      </c>
      <c r="D65" s="46">
        <v>95362</v>
      </c>
      <c r="E65" s="46">
        <v>90.820952380952392</v>
      </c>
    </row>
    <row r="66" spans="1:5">
      <c r="A66" s="48">
        <v>3522</v>
      </c>
      <c r="B66" s="49" t="s">
        <v>109</v>
      </c>
      <c r="C66" s="51"/>
      <c r="D66" s="50">
        <v>95362</v>
      </c>
      <c r="E66" s="50">
        <v>0</v>
      </c>
    </row>
    <row r="67" spans="1:5">
      <c r="A67" s="44">
        <v>372</v>
      </c>
      <c r="B67" s="45" t="s">
        <v>56</v>
      </c>
      <c r="C67" s="47">
        <v>6000</v>
      </c>
      <c r="D67" s="46">
        <v>4641</v>
      </c>
      <c r="E67" s="46">
        <v>77.349999999999994</v>
      </c>
    </row>
    <row r="68" spans="1:5">
      <c r="A68" s="48">
        <v>3721</v>
      </c>
      <c r="B68" s="49" t="s">
        <v>55</v>
      </c>
      <c r="C68" s="51"/>
      <c r="D68" s="50">
        <v>4641</v>
      </c>
      <c r="E68" s="50">
        <v>0</v>
      </c>
    </row>
    <row r="69" spans="1:5">
      <c r="A69" s="44">
        <v>381</v>
      </c>
      <c r="B69" s="45" t="s">
        <v>80</v>
      </c>
      <c r="C69" s="47">
        <v>0</v>
      </c>
      <c r="D69" s="46">
        <v>23996</v>
      </c>
      <c r="E69" s="46">
        <v>0</v>
      </c>
    </row>
    <row r="70" spans="1:5">
      <c r="A70" s="48">
        <v>3811</v>
      </c>
      <c r="B70" s="49" t="s">
        <v>79</v>
      </c>
      <c r="C70" s="51"/>
      <c r="D70" s="50">
        <v>23996</v>
      </c>
      <c r="E70" s="50">
        <v>0</v>
      </c>
    </row>
    <row r="71" spans="1:5">
      <c r="A71" s="44">
        <v>383</v>
      </c>
      <c r="B71" s="45" t="s">
        <v>121</v>
      </c>
      <c r="C71" s="47">
        <v>5000</v>
      </c>
      <c r="D71" s="46">
        <v>840</v>
      </c>
      <c r="E71" s="46">
        <v>16.8</v>
      </c>
    </row>
    <row r="72" spans="1:5">
      <c r="A72" s="48">
        <v>3831</v>
      </c>
      <c r="B72" s="49" t="s">
        <v>120</v>
      </c>
      <c r="C72" s="51"/>
      <c r="D72" s="50">
        <v>840</v>
      </c>
      <c r="E72" s="50">
        <v>0</v>
      </c>
    </row>
    <row r="73" spans="1:5">
      <c r="A73" s="44">
        <v>385</v>
      </c>
      <c r="B73" s="45" t="s">
        <v>119</v>
      </c>
      <c r="C73" s="47">
        <v>600000</v>
      </c>
      <c r="D73" s="46">
        <v>0</v>
      </c>
      <c r="E73" s="46">
        <v>0</v>
      </c>
    </row>
    <row r="74" spans="1:5">
      <c r="A74" s="48">
        <v>3851</v>
      </c>
      <c r="B74" s="49" t="s">
        <v>118</v>
      </c>
      <c r="C74" s="51"/>
      <c r="D74" s="50">
        <v>0</v>
      </c>
      <c r="E74" s="50">
        <v>0</v>
      </c>
    </row>
    <row r="75" spans="1:5">
      <c r="A75" s="44">
        <v>412</v>
      </c>
      <c r="B75" s="45" t="s">
        <v>50</v>
      </c>
      <c r="C75" s="47">
        <v>280000</v>
      </c>
      <c r="D75" s="46">
        <v>232373.75</v>
      </c>
      <c r="E75" s="46">
        <v>82.990624999999994</v>
      </c>
    </row>
    <row r="76" spans="1:5">
      <c r="A76" s="48">
        <v>4123</v>
      </c>
      <c r="B76" s="49" t="s">
        <v>117</v>
      </c>
      <c r="C76" s="51"/>
      <c r="D76" s="50">
        <v>232373.75</v>
      </c>
      <c r="E76" s="50">
        <v>0</v>
      </c>
    </row>
    <row r="77" spans="1:5">
      <c r="A77" s="44">
        <v>422</v>
      </c>
      <c r="B77" s="45" t="s">
        <v>45</v>
      </c>
      <c r="C77" s="47">
        <v>150000</v>
      </c>
      <c r="D77" s="46">
        <v>113521.46</v>
      </c>
      <c r="E77" s="46">
        <v>75.680973333333299</v>
      </c>
    </row>
    <row r="78" spans="1:5">
      <c r="A78" s="48">
        <v>4221</v>
      </c>
      <c r="B78" s="49" t="s">
        <v>44</v>
      </c>
      <c r="C78" s="51"/>
      <c r="D78" s="50">
        <v>113521.46</v>
      </c>
      <c r="E78" s="50">
        <v>0</v>
      </c>
    </row>
    <row r="79" spans="1:5" ht="29.25">
      <c r="A79" s="44">
        <v>514</v>
      </c>
      <c r="B79" s="45" t="s">
        <v>28</v>
      </c>
      <c r="C79" s="47">
        <v>3000</v>
      </c>
      <c r="D79" s="46">
        <v>0</v>
      </c>
      <c r="E79" s="46">
        <v>0</v>
      </c>
    </row>
    <row r="80" spans="1:5">
      <c r="A80" s="48">
        <v>5141</v>
      </c>
      <c r="B80" s="49" t="s">
        <v>27</v>
      </c>
      <c r="C80" s="51"/>
      <c r="D80" s="50">
        <v>0</v>
      </c>
      <c r="E80" s="50">
        <v>0</v>
      </c>
    </row>
    <row r="81" spans="1:5">
      <c r="A81" s="64" t="s">
        <v>5</v>
      </c>
      <c r="B81" s="64"/>
      <c r="C81" s="126">
        <v>48756399</v>
      </c>
      <c r="D81" s="65">
        <v>26427634.600000001</v>
      </c>
      <c r="E81" s="65">
        <v>54.2034176888248</v>
      </c>
    </row>
    <row r="82" spans="1:5">
      <c r="A82" s="66" t="s">
        <v>6</v>
      </c>
      <c r="B82" s="66"/>
      <c r="C82" s="127">
        <v>43493872</v>
      </c>
      <c r="D82" s="67">
        <v>24268210.300000001</v>
      </c>
      <c r="E82" s="67">
        <v>55.796849496407205</v>
      </c>
    </row>
    <row r="83" spans="1:5">
      <c r="A83" s="44">
        <v>322</v>
      </c>
      <c r="B83" s="45" t="s">
        <v>69</v>
      </c>
      <c r="C83" s="47">
        <v>30000</v>
      </c>
      <c r="D83" s="46">
        <v>15058.75</v>
      </c>
      <c r="E83" s="46">
        <v>50.195833333333304</v>
      </c>
    </row>
    <row r="84" spans="1:5">
      <c r="A84" s="48">
        <v>3227</v>
      </c>
      <c r="B84" s="49" t="s">
        <v>91</v>
      </c>
      <c r="C84" s="51"/>
      <c r="D84" s="50">
        <v>15058.75</v>
      </c>
      <c r="E84" s="50">
        <v>0</v>
      </c>
    </row>
    <row r="85" spans="1:5">
      <c r="A85" s="44">
        <v>323</v>
      </c>
      <c r="B85" s="45" t="s">
        <v>39</v>
      </c>
      <c r="C85" s="47">
        <v>1880876</v>
      </c>
      <c r="D85" s="46">
        <v>486279.01</v>
      </c>
      <c r="E85" s="46">
        <v>25.853857989575101</v>
      </c>
    </row>
    <row r="86" spans="1:5">
      <c r="A86" s="48">
        <v>3231</v>
      </c>
      <c r="B86" s="49" t="s">
        <v>66</v>
      </c>
      <c r="C86" s="51"/>
      <c r="D86" s="50">
        <v>0</v>
      </c>
      <c r="E86" s="50">
        <v>0</v>
      </c>
    </row>
    <row r="87" spans="1:5">
      <c r="A87" s="48">
        <v>3232</v>
      </c>
      <c r="B87" s="49" t="s">
        <v>60</v>
      </c>
      <c r="C87" s="51"/>
      <c r="D87" s="50">
        <v>0</v>
      </c>
      <c r="E87" s="50">
        <v>0</v>
      </c>
    </row>
    <row r="88" spans="1:5">
      <c r="A88" s="48">
        <v>3233</v>
      </c>
      <c r="B88" s="49" t="s">
        <v>90</v>
      </c>
      <c r="C88" s="51"/>
      <c r="D88" s="50">
        <v>29842.5</v>
      </c>
      <c r="E88" s="50">
        <v>0</v>
      </c>
    </row>
    <row r="89" spans="1:5">
      <c r="A89" s="48">
        <v>3236</v>
      </c>
      <c r="B89" s="49" t="s">
        <v>89</v>
      </c>
      <c r="C89" s="51"/>
      <c r="D89" s="50">
        <v>124987.5</v>
      </c>
      <c r="E89" s="50">
        <v>0</v>
      </c>
    </row>
    <row r="90" spans="1:5">
      <c r="A90" s="48">
        <v>3237</v>
      </c>
      <c r="B90" s="49" t="s">
        <v>38</v>
      </c>
      <c r="C90" s="51"/>
      <c r="D90" s="50">
        <v>3636.36</v>
      </c>
      <c r="E90" s="50">
        <v>0</v>
      </c>
    </row>
    <row r="91" spans="1:5">
      <c r="A91" s="48">
        <v>3239</v>
      </c>
      <c r="B91" s="49" t="s">
        <v>59</v>
      </c>
      <c r="C91" s="51"/>
      <c r="D91" s="50">
        <v>327812.65000000002</v>
      </c>
      <c r="E91" s="50">
        <v>0</v>
      </c>
    </row>
    <row r="92" spans="1:5">
      <c r="A92" s="44">
        <v>324</v>
      </c>
      <c r="B92" s="45" t="s">
        <v>88</v>
      </c>
      <c r="C92" s="47">
        <v>10000</v>
      </c>
      <c r="D92" s="46">
        <v>0</v>
      </c>
      <c r="E92" s="46">
        <v>0</v>
      </c>
    </row>
    <row r="93" spans="1:5">
      <c r="A93" s="48">
        <v>3241</v>
      </c>
      <c r="B93" s="49" t="s">
        <v>88</v>
      </c>
      <c r="C93" s="51"/>
      <c r="D93" s="50">
        <v>0</v>
      </c>
      <c r="E93" s="50">
        <v>0</v>
      </c>
    </row>
    <row r="94" spans="1:5">
      <c r="A94" s="44">
        <v>329</v>
      </c>
      <c r="B94" s="45" t="s">
        <v>70</v>
      </c>
      <c r="C94" s="47">
        <v>212000</v>
      </c>
      <c r="D94" s="46">
        <v>41226.25</v>
      </c>
      <c r="E94" s="46">
        <v>19.446344339622598</v>
      </c>
    </row>
    <row r="95" spans="1:5" ht="30">
      <c r="A95" s="48">
        <v>3291</v>
      </c>
      <c r="B95" s="49" t="s">
        <v>76</v>
      </c>
      <c r="C95" s="51"/>
      <c r="D95" s="50">
        <v>0</v>
      </c>
      <c r="E95" s="50">
        <v>0</v>
      </c>
    </row>
    <row r="96" spans="1:5">
      <c r="A96" s="48">
        <v>3299</v>
      </c>
      <c r="B96" s="49" t="s">
        <v>70</v>
      </c>
      <c r="C96" s="51"/>
      <c r="D96" s="50">
        <v>41226.25</v>
      </c>
      <c r="E96" s="50">
        <v>0</v>
      </c>
    </row>
    <row r="97" spans="1:5">
      <c r="A97" s="44">
        <v>351</v>
      </c>
      <c r="B97" s="45" t="s">
        <v>116</v>
      </c>
      <c r="C97" s="47">
        <v>700000</v>
      </c>
      <c r="D97" s="46">
        <v>600000</v>
      </c>
      <c r="E97" s="46">
        <v>85.714285714285694</v>
      </c>
    </row>
    <row r="98" spans="1:5">
      <c r="A98" s="48">
        <v>3512</v>
      </c>
      <c r="B98" s="49" t="s">
        <v>116</v>
      </c>
      <c r="C98" s="51"/>
      <c r="D98" s="50">
        <v>600000</v>
      </c>
      <c r="E98" s="50">
        <v>0</v>
      </c>
    </row>
    <row r="99" spans="1:5" ht="29.25">
      <c r="A99" s="44">
        <v>352</v>
      </c>
      <c r="B99" s="45" t="s">
        <v>110</v>
      </c>
      <c r="C99" s="47">
        <v>1180000</v>
      </c>
      <c r="D99" s="46">
        <v>558829.92000000004</v>
      </c>
      <c r="E99" s="46">
        <v>47.358467796610206</v>
      </c>
    </row>
    <row r="100" spans="1:5">
      <c r="A100" s="48">
        <v>3522</v>
      </c>
      <c r="B100" s="49" t="s">
        <v>109</v>
      </c>
      <c r="C100" s="51"/>
      <c r="D100" s="50">
        <v>81790</v>
      </c>
      <c r="E100" s="50">
        <v>0</v>
      </c>
    </row>
    <row r="101" spans="1:5">
      <c r="A101" s="48">
        <v>3523</v>
      </c>
      <c r="B101" s="49" t="s">
        <v>115</v>
      </c>
      <c r="C101" s="51"/>
      <c r="D101" s="50">
        <v>477039.92</v>
      </c>
      <c r="E101" s="50">
        <v>0</v>
      </c>
    </row>
    <row r="102" spans="1:5">
      <c r="A102" s="44">
        <v>363</v>
      </c>
      <c r="B102" s="45" t="s">
        <v>58</v>
      </c>
      <c r="C102" s="47">
        <v>108558</v>
      </c>
      <c r="D102" s="46">
        <v>0</v>
      </c>
      <c r="E102" s="46">
        <v>0</v>
      </c>
    </row>
    <row r="103" spans="1:5">
      <c r="A103" s="48">
        <v>3631</v>
      </c>
      <c r="B103" s="49" t="s">
        <v>114</v>
      </c>
      <c r="C103" s="51"/>
      <c r="D103" s="50">
        <v>0</v>
      </c>
      <c r="E103" s="50">
        <v>0</v>
      </c>
    </row>
    <row r="104" spans="1:5">
      <c r="A104" s="44">
        <v>366</v>
      </c>
      <c r="B104" s="45" t="s">
        <v>113</v>
      </c>
      <c r="C104" s="47">
        <v>35000</v>
      </c>
      <c r="D104" s="46">
        <v>35000</v>
      </c>
      <c r="E104" s="46">
        <v>100</v>
      </c>
    </row>
    <row r="105" spans="1:5">
      <c r="A105" s="48">
        <v>3661</v>
      </c>
      <c r="B105" s="49" t="s">
        <v>112</v>
      </c>
      <c r="C105" s="51"/>
      <c r="D105" s="50">
        <v>35000</v>
      </c>
      <c r="E105" s="50">
        <v>0</v>
      </c>
    </row>
    <row r="106" spans="1:5">
      <c r="A106" s="44">
        <v>372</v>
      </c>
      <c r="B106" s="45" t="s">
        <v>56</v>
      </c>
      <c r="C106" s="47">
        <v>10000</v>
      </c>
      <c r="D106" s="46">
        <v>0</v>
      </c>
      <c r="E106" s="46">
        <v>0</v>
      </c>
    </row>
    <row r="107" spans="1:5">
      <c r="A107" s="48">
        <v>3721</v>
      </c>
      <c r="B107" s="49" t="s">
        <v>55</v>
      </c>
      <c r="C107" s="51"/>
      <c r="D107" s="50">
        <v>0</v>
      </c>
      <c r="E107" s="50">
        <v>0</v>
      </c>
    </row>
    <row r="108" spans="1:5">
      <c r="A108" s="44">
        <v>381</v>
      </c>
      <c r="B108" s="45" t="s">
        <v>80</v>
      </c>
      <c r="C108" s="47">
        <v>1540000</v>
      </c>
      <c r="D108" s="46">
        <v>820227.79</v>
      </c>
      <c r="E108" s="46">
        <v>53.261544805194795</v>
      </c>
    </row>
    <row r="109" spans="1:5">
      <c r="A109" s="48">
        <v>3811</v>
      </c>
      <c r="B109" s="49" t="s">
        <v>79</v>
      </c>
      <c r="C109" s="51"/>
      <c r="D109" s="50">
        <v>820227.79</v>
      </c>
      <c r="E109" s="50">
        <v>0</v>
      </c>
    </row>
    <row r="110" spans="1:5">
      <c r="A110" s="44">
        <v>382</v>
      </c>
      <c r="B110" s="45" t="s">
        <v>54</v>
      </c>
      <c r="C110" s="47">
        <v>1500000</v>
      </c>
      <c r="D110" s="46">
        <v>60000</v>
      </c>
      <c r="E110" s="46">
        <v>4</v>
      </c>
    </row>
    <row r="111" spans="1:5">
      <c r="A111" s="48">
        <v>3821</v>
      </c>
      <c r="B111" s="49" t="s">
        <v>107</v>
      </c>
      <c r="C111" s="51"/>
      <c r="D111" s="50">
        <v>60000</v>
      </c>
      <c r="E111" s="50">
        <v>0</v>
      </c>
    </row>
    <row r="112" spans="1:5">
      <c r="A112" s="44">
        <v>421</v>
      </c>
      <c r="B112" s="45" t="s">
        <v>48</v>
      </c>
      <c r="C112" s="47">
        <v>35837438</v>
      </c>
      <c r="D112" s="46">
        <v>21651588.579999998</v>
      </c>
      <c r="E112" s="46">
        <v>60.416117301688807</v>
      </c>
    </row>
    <row r="113" spans="1:5">
      <c r="A113" s="48">
        <v>4214</v>
      </c>
      <c r="B113" s="49" t="s">
        <v>63</v>
      </c>
      <c r="C113" s="51"/>
      <c r="D113" s="50">
        <v>21651588.579999998</v>
      </c>
      <c r="E113" s="50">
        <v>0</v>
      </c>
    </row>
    <row r="114" spans="1:5">
      <c r="A114" s="44">
        <v>451</v>
      </c>
      <c r="B114" s="45" t="s">
        <v>40</v>
      </c>
      <c r="C114" s="47">
        <v>450000</v>
      </c>
      <c r="D114" s="46">
        <v>0</v>
      </c>
      <c r="E114" s="46">
        <v>0</v>
      </c>
    </row>
    <row r="115" spans="1:5">
      <c r="A115" s="48">
        <v>4511</v>
      </c>
      <c r="B115" s="49" t="s">
        <v>40</v>
      </c>
      <c r="C115" s="51"/>
      <c r="D115" s="50">
        <v>0</v>
      </c>
      <c r="E115" s="50">
        <v>0</v>
      </c>
    </row>
    <row r="116" spans="1:5" ht="30.75" customHeight="1">
      <c r="A116" s="209" t="s">
        <v>510</v>
      </c>
      <c r="B116" s="209"/>
      <c r="C116" s="127">
        <v>5262527</v>
      </c>
      <c r="D116" s="67">
        <v>2159424.2999999998</v>
      </c>
      <c r="E116" s="67">
        <v>41.033980443235698</v>
      </c>
    </row>
    <row r="117" spans="1:5">
      <c r="A117" s="44">
        <v>311</v>
      </c>
      <c r="B117" s="45" t="s">
        <v>78</v>
      </c>
      <c r="C117" s="47">
        <v>3039884</v>
      </c>
      <c r="D117" s="46">
        <v>1402765.4</v>
      </c>
      <c r="E117" s="46">
        <v>46.145359493980706</v>
      </c>
    </row>
    <row r="118" spans="1:5">
      <c r="A118" s="48">
        <v>3111</v>
      </c>
      <c r="B118" s="49" t="s">
        <v>77</v>
      </c>
      <c r="C118" s="51"/>
      <c r="D118" s="50">
        <v>1402765.4</v>
      </c>
      <c r="E118" s="50">
        <v>0</v>
      </c>
    </row>
    <row r="119" spans="1:5">
      <c r="A119" s="44">
        <v>312</v>
      </c>
      <c r="B119" s="45" t="s">
        <v>100</v>
      </c>
      <c r="C119" s="47">
        <v>167456</v>
      </c>
      <c r="D119" s="46">
        <v>79199.91</v>
      </c>
      <c r="E119" s="46">
        <v>47.295952369577705</v>
      </c>
    </row>
    <row r="120" spans="1:5">
      <c r="A120" s="48">
        <v>3121</v>
      </c>
      <c r="B120" s="49" t="s">
        <v>100</v>
      </c>
      <c r="C120" s="51"/>
      <c r="D120" s="50">
        <v>79199.91</v>
      </c>
      <c r="E120" s="50">
        <v>0</v>
      </c>
    </row>
    <row r="121" spans="1:5">
      <c r="A121" s="44">
        <v>313</v>
      </c>
      <c r="B121" s="45" t="s">
        <v>99</v>
      </c>
      <c r="C121" s="47">
        <v>761187</v>
      </c>
      <c r="D121" s="46">
        <v>351252.52</v>
      </c>
      <c r="E121" s="46">
        <v>46.145365067979405</v>
      </c>
    </row>
    <row r="122" spans="1:5">
      <c r="A122" s="48">
        <v>3131</v>
      </c>
      <c r="B122" s="49" t="s">
        <v>111</v>
      </c>
      <c r="C122" s="51"/>
      <c r="D122" s="50">
        <v>109976.77</v>
      </c>
      <c r="E122" s="50">
        <v>0</v>
      </c>
    </row>
    <row r="123" spans="1:5">
      <c r="A123" s="48">
        <v>3132</v>
      </c>
      <c r="B123" s="49" t="s">
        <v>98</v>
      </c>
      <c r="C123" s="51"/>
      <c r="D123" s="50">
        <v>217428.7</v>
      </c>
      <c r="E123" s="50">
        <v>0</v>
      </c>
    </row>
    <row r="124" spans="1:5">
      <c r="A124" s="48">
        <v>3133</v>
      </c>
      <c r="B124" s="49" t="s">
        <v>97</v>
      </c>
      <c r="C124" s="51"/>
      <c r="D124" s="50">
        <v>23847.05</v>
      </c>
      <c r="E124" s="50">
        <v>0</v>
      </c>
    </row>
    <row r="125" spans="1:5">
      <c r="A125" s="44">
        <v>321</v>
      </c>
      <c r="B125" s="45" t="s">
        <v>96</v>
      </c>
      <c r="C125" s="47">
        <v>155000</v>
      </c>
      <c r="D125" s="46">
        <v>49557.83</v>
      </c>
      <c r="E125" s="46">
        <v>31.972793548387099</v>
      </c>
    </row>
    <row r="126" spans="1:5">
      <c r="A126" s="48">
        <v>3211</v>
      </c>
      <c r="B126" s="49" t="s">
        <v>95</v>
      </c>
      <c r="C126" s="51"/>
      <c r="D126" s="50">
        <v>2456</v>
      </c>
      <c r="E126" s="50">
        <v>0</v>
      </c>
    </row>
    <row r="127" spans="1:5">
      <c r="A127" s="48">
        <v>3212</v>
      </c>
      <c r="B127" s="49" t="s">
        <v>94</v>
      </c>
      <c r="C127" s="51"/>
      <c r="D127" s="50">
        <v>45601.83</v>
      </c>
      <c r="E127" s="50">
        <v>0</v>
      </c>
    </row>
    <row r="128" spans="1:5">
      <c r="A128" s="48">
        <v>3213</v>
      </c>
      <c r="B128" s="49" t="s">
        <v>93</v>
      </c>
      <c r="C128" s="51"/>
      <c r="D128" s="50">
        <v>1500</v>
      </c>
      <c r="E128" s="50">
        <v>0</v>
      </c>
    </row>
    <row r="129" spans="1:5">
      <c r="A129" s="44">
        <v>322</v>
      </c>
      <c r="B129" s="45" t="s">
        <v>69</v>
      </c>
      <c r="C129" s="47">
        <v>437000</v>
      </c>
      <c r="D129" s="46">
        <v>52869.88</v>
      </c>
      <c r="E129" s="46">
        <v>12.0983707093822</v>
      </c>
    </row>
    <row r="130" spans="1:5">
      <c r="A130" s="48">
        <v>3221</v>
      </c>
      <c r="B130" s="49" t="s">
        <v>75</v>
      </c>
      <c r="C130" s="51"/>
      <c r="D130" s="50">
        <v>17408.54</v>
      </c>
      <c r="E130" s="50">
        <v>0</v>
      </c>
    </row>
    <row r="131" spans="1:5">
      <c r="A131" s="48">
        <v>3223</v>
      </c>
      <c r="B131" s="49" t="s">
        <v>68</v>
      </c>
      <c r="C131" s="51"/>
      <c r="D131" s="50">
        <v>32004.63</v>
      </c>
      <c r="E131" s="50">
        <v>0</v>
      </c>
    </row>
    <row r="132" spans="1:5">
      <c r="A132" s="48">
        <v>3224</v>
      </c>
      <c r="B132" s="49" t="s">
        <v>67</v>
      </c>
      <c r="C132" s="51"/>
      <c r="D132" s="50">
        <v>665.75</v>
      </c>
      <c r="E132" s="50">
        <v>0</v>
      </c>
    </row>
    <row r="133" spans="1:5">
      <c r="A133" s="48">
        <v>3225</v>
      </c>
      <c r="B133" s="49" t="s">
        <v>74</v>
      </c>
      <c r="C133" s="51"/>
      <c r="D133" s="50">
        <v>2790.96</v>
      </c>
      <c r="E133" s="50">
        <v>0</v>
      </c>
    </row>
    <row r="134" spans="1:5">
      <c r="A134" s="48">
        <v>3227</v>
      </c>
      <c r="B134" s="49" t="s">
        <v>91</v>
      </c>
      <c r="C134" s="51"/>
      <c r="D134" s="50">
        <v>0</v>
      </c>
      <c r="E134" s="50">
        <v>0</v>
      </c>
    </row>
    <row r="135" spans="1:5">
      <c r="A135" s="44">
        <v>323</v>
      </c>
      <c r="B135" s="45" t="s">
        <v>39</v>
      </c>
      <c r="C135" s="47">
        <v>279000</v>
      </c>
      <c r="D135" s="46">
        <v>134041.18</v>
      </c>
      <c r="E135" s="46">
        <v>48.043433691756299</v>
      </c>
    </row>
    <row r="136" spans="1:5">
      <c r="A136" s="48">
        <v>3231</v>
      </c>
      <c r="B136" s="49" t="s">
        <v>66</v>
      </c>
      <c r="C136" s="51"/>
      <c r="D136" s="50">
        <v>7300.3</v>
      </c>
      <c r="E136" s="50">
        <v>0</v>
      </c>
    </row>
    <row r="137" spans="1:5">
      <c r="A137" s="48">
        <v>3232</v>
      </c>
      <c r="B137" s="49" t="s">
        <v>60</v>
      </c>
      <c r="C137" s="51"/>
      <c r="D137" s="50">
        <v>93110.45</v>
      </c>
      <c r="E137" s="50">
        <v>0</v>
      </c>
    </row>
    <row r="138" spans="1:5">
      <c r="A138" s="48">
        <v>3233</v>
      </c>
      <c r="B138" s="49" t="s">
        <v>90</v>
      </c>
      <c r="C138" s="51"/>
      <c r="D138" s="50">
        <v>1750</v>
      </c>
      <c r="E138" s="50">
        <v>0</v>
      </c>
    </row>
    <row r="139" spans="1:5">
      <c r="A139" s="48">
        <v>3234</v>
      </c>
      <c r="B139" s="49" t="s">
        <v>65</v>
      </c>
      <c r="C139" s="51"/>
      <c r="D139" s="50">
        <v>1347.5</v>
      </c>
      <c r="E139" s="50">
        <v>0</v>
      </c>
    </row>
    <row r="140" spans="1:5">
      <c r="A140" s="48">
        <v>3236</v>
      </c>
      <c r="B140" s="49" t="s">
        <v>89</v>
      </c>
      <c r="C140" s="51"/>
      <c r="D140" s="50">
        <v>600</v>
      </c>
      <c r="E140" s="50">
        <v>0</v>
      </c>
    </row>
    <row r="141" spans="1:5">
      <c r="A141" s="48">
        <v>3237</v>
      </c>
      <c r="B141" s="49" t="s">
        <v>38</v>
      </c>
      <c r="C141" s="51"/>
      <c r="D141" s="50">
        <v>24972.48</v>
      </c>
      <c r="E141" s="50">
        <v>0</v>
      </c>
    </row>
    <row r="142" spans="1:5">
      <c r="A142" s="48">
        <v>3239</v>
      </c>
      <c r="B142" s="49" t="s">
        <v>59</v>
      </c>
      <c r="C142" s="51"/>
      <c r="D142" s="50">
        <v>4960.45</v>
      </c>
      <c r="E142" s="50">
        <v>0</v>
      </c>
    </row>
    <row r="143" spans="1:5">
      <c r="A143" s="44">
        <v>329</v>
      </c>
      <c r="B143" s="45" t="s">
        <v>70</v>
      </c>
      <c r="C143" s="47">
        <v>97000</v>
      </c>
      <c r="D143" s="46">
        <v>23028.39</v>
      </c>
      <c r="E143" s="46">
        <v>23.740608247422699</v>
      </c>
    </row>
    <row r="144" spans="1:5" ht="27.75" customHeight="1">
      <c r="A144" s="48">
        <v>3291</v>
      </c>
      <c r="B144" s="49" t="s">
        <v>76</v>
      </c>
      <c r="C144" s="51"/>
      <c r="D144" s="50">
        <v>6747.43</v>
      </c>
      <c r="E144" s="50">
        <v>0</v>
      </c>
    </row>
    <row r="145" spans="1:5">
      <c r="A145" s="48">
        <v>3292</v>
      </c>
      <c r="B145" s="49" t="s">
        <v>87</v>
      </c>
      <c r="C145" s="51"/>
      <c r="D145" s="50">
        <v>15084.46</v>
      </c>
      <c r="E145" s="50">
        <v>0</v>
      </c>
    </row>
    <row r="146" spans="1:5">
      <c r="A146" s="48">
        <v>3293</v>
      </c>
      <c r="B146" s="49" t="s">
        <v>71</v>
      </c>
      <c r="C146" s="51"/>
      <c r="D146" s="50">
        <v>474</v>
      </c>
      <c r="E146" s="50">
        <v>0</v>
      </c>
    </row>
    <row r="147" spans="1:5">
      <c r="A147" s="48">
        <v>3299</v>
      </c>
      <c r="B147" s="49" t="s">
        <v>70</v>
      </c>
      <c r="C147" s="51"/>
      <c r="D147" s="50">
        <v>722.5</v>
      </c>
      <c r="E147" s="50">
        <v>0</v>
      </c>
    </row>
    <row r="148" spans="1:5">
      <c r="A148" s="44">
        <v>343</v>
      </c>
      <c r="B148" s="45" t="s">
        <v>35</v>
      </c>
      <c r="C148" s="47">
        <v>6000</v>
      </c>
      <c r="D148" s="46">
        <v>911.69</v>
      </c>
      <c r="E148" s="46">
        <v>15.1948333333333</v>
      </c>
    </row>
    <row r="149" spans="1:5">
      <c r="A149" s="48">
        <v>3434</v>
      </c>
      <c r="B149" s="49" t="s">
        <v>31</v>
      </c>
      <c r="C149" s="51"/>
      <c r="D149" s="50">
        <v>911.69</v>
      </c>
      <c r="E149" s="50">
        <v>0</v>
      </c>
    </row>
    <row r="150" spans="1:5">
      <c r="A150" s="44">
        <v>422</v>
      </c>
      <c r="B150" s="45" t="s">
        <v>45</v>
      </c>
      <c r="C150" s="47">
        <v>320000</v>
      </c>
      <c r="D150" s="46">
        <v>65797.5</v>
      </c>
      <c r="E150" s="46">
        <v>20.561718750000001</v>
      </c>
    </row>
    <row r="151" spans="1:5">
      <c r="A151" s="48">
        <v>4221</v>
      </c>
      <c r="B151" s="49" t="s">
        <v>44</v>
      </c>
      <c r="C151" s="51"/>
      <c r="D151" s="50">
        <v>0</v>
      </c>
      <c r="E151" s="50">
        <v>0</v>
      </c>
    </row>
    <row r="152" spans="1:5">
      <c r="A152" s="48">
        <v>4222</v>
      </c>
      <c r="B152" s="49" t="s">
        <v>103</v>
      </c>
      <c r="C152" s="51"/>
      <c r="D152" s="50">
        <v>1547.5</v>
      </c>
      <c r="E152" s="50">
        <v>0</v>
      </c>
    </row>
    <row r="153" spans="1:5">
      <c r="A153" s="48">
        <v>4223</v>
      </c>
      <c r="B153" s="49" t="s">
        <v>85</v>
      </c>
      <c r="C153" s="51"/>
      <c r="D153" s="50">
        <v>64250</v>
      </c>
      <c r="E153" s="50">
        <v>0</v>
      </c>
    </row>
    <row r="154" spans="1:5">
      <c r="A154" s="48">
        <v>4227</v>
      </c>
      <c r="B154" s="49" t="s">
        <v>62</v>
      </c>
      <c r="C154" s="51"/>
      <c r="D154" s="50">
        <v>0</v>
      </c>
      <c r="E154" s="50">
        <v>0</v>
      </c>
    </row>
    <row r="155" spans="1:5">
      <c r="A155" s="64" t="s">
        <v>8</v>
      </c>
      <c r="B155" s="64"/>
      <c r="C155" s="126">
        <v>79039825</v>
      </c>
      <c r="D155" s="65">
        <v>39047148.299999997</v>
      </c>
      <c r="E155" s="65">
        <v>49.401865831560201</v>
      </c>
    </row>
    <row r="156" spans="1:5">
      <c r="A156" s="66" t="s">
        <v>511</v>
      </c>
      <c r="B156" s="66"/>
      <c r="C156" s="127">
        <v>2753000</v>
      </c>
      <c r="D156" s="67">
        <v>1408224.04</v>
      </c>
      <c r="E156" s="67">
        <v>51.152344351616399</v>
      </c>
    </row>
    <row r="157" spans="1:5">
      <c r="A157" s="44">
        <v>323</v>
      </c>
      <c r="B157" s="45" t="s">
        <v>39</v>
      </c>
      <c r="C157" s="47">
        <v>30000</v>
      </c>
      <c r="D157" s="46">
        <v>0</v>
      </c>
      <c r="E157" s="46">
        <v>0</v>
      </c>
    </row>
    <row r="158" spans="1:5">
      <c r="A158" s="48">
        <v>3233</v>
      </c>
      <c r="B158" s="49" t="s">
        <v>90</v>
      </c>
      <c r="C158" s="51"/>
      <c r="D158" s="50">
        <v>0</v>
      </c>
      <c r="E158" s="50">
        <v>0</v>
      </c>
    </row>
    <row r="159" spans="1:5">
      <c r="A159" s="48">
        <v>3237</v>
      </c>
      <c r="B159" s="49" t="s">
        <v>38</v>
      </c>
      <c r="C159" s="51"/>
      <c r="D159" s="50">
        <v>0</v>
      </c>
      <c r="E159" s="50">
        <v>0</v>
      </c>
    </row>
    <row r="160" spans="1:5">
      <c r="A160" s="44">
        <v>329</v>
      </c>
      <c r="B160" s="45" t="s">
        <v>70</v>
      </c>
      <c r="C160" s="47">
        <v>73000</v>
      </c>
      <c r="D160" s="46">
        <v>28627.54</v>
      </c>
      <c r="E160" s="46">
        <v>39.215808219178101</v>
      </c>
    </row>
    <row r="161" spans="1:5">
      <c r="A161" s="48">
        <v>3294</v>
      </c>
      <c r="B161" s="49" t="s">
        <v>104</v>
      </c>
      <c r="C161" s="51"/>
      <c r="D161" s="50">
        <v>11000</v>
      </c>
      <c r="E161" s="50">
        <v>0</v>
      </c>
    </row>
    <row r="162" spans="1:5">
      <c r="A162" s="48">
        <v>3299</v>
      </c>
      <c r="B162" s="49" t="s">
        <v>70</v>
      </c>
      <c r="C162" s="51"/>
      <c r="D162" s="50">
        <v>17627.54</v>
      </c>
      <c r="E162" s="50">
        <v>0</v>
      </c>
    </row>
    <row r="163" spans="1:5" ht="29.25">
      <c r="A163" s="44">
        <v>352</v>
      </c>
      <c r="B163" s="45" t="s">
        <v>110</v>
      </c>
      <c r="C163" s="47">
        <v>2050000</v>
      </c>
      <c r="D163" s="46">
        <v>1001996.5</v>
      </c>
      <c r="E163" s="46">
        <v>48.877878048780495</v>
      </c>
    </row>
    <row r="164" spans="1:5">
      <c r="A164" s="48">
        <v>3522</v>
      </c>
      <c r="B164" s="49" t="s">
        <v>109</v>
      </c>
      <c r="C164" s="51"/>
      <c r="D164" s="50">
        <v>1001996.5</v>
      </c>
      <c r="E164" s="50">
        <v>0</v>
      </c>
    </row>
    <row r="165" spans="1:5">
      <c r="A165" s="44">
        <v>372</v>
      </c>
      <c r="B165" s="45" t="s">
        <v>56</v>
      </c>
      <c r="C165" s="47">
        <v>480000</v>
      </c>
      <c r="D165" s="46">
        <v>297600</v>
      </c>
      <c r="E165" s="46">
        <v>62</v>
      </c>
    </row>
    <row r="166" spans="1:5">
      <c r="A166" s="48">
        <v>3721</v>
      </c>
      <c r="B166" s="49" t="s">
        <v>55</v>
      </c>
      <c r="C166" s="51"/>
      <c r="D166" s="50">
        <v>297600</v>
      </c>
      <c r="E166" s="50">
        <v>0</v>
      </c>
    </row>
    <row r="167" spans="1:5">
      <c r="A167" s="44">
        <v>381</v>
      </c>
      <c r="B167" s="45" t="s">
        <v>80</v>
      </c>
      <c r="C167" s="47">
        <v>120000</v>
      </c>
      <c r="D167" s="46">
        <v>80000</v>
      </c>
      <c r="E167" s="46">
        <v>66.6666666666667</v>
      </c>
    </row>
    <row r="168" spans="1:5">
      <c r="A168" s="48">
        <v>3811</v>
      </c>
      <c r="B168" s="49" t="s">
        <v>79</v>
      </c>
      <c r="C168" s="51"/>
      <c r="D168" s="50">
        <v>80000</v>
      </c>
      <c r="E168" s="50">
        <v>0</v>
      </c>
    </row>
    <row r="169" spans="1:5">
      <c r="A169" s="66" t="s">
        <v>10</v>
      </c>
      <c r="B169" s="66"/>
      <c r="C169" s="127">
        <v>8425177</v>
      </c>
      <c r="D169" s="67">
        <v>3782256.09</v>
      </c>
      <c r="E169" s="67">
        <v>44.892304221027096</v>
      </c>
    </row>
    <row r="170" spans="1:5">
      <c r="A170" s="44">
        <v>311</v>
      </c>
      <c r="B170" s="45" t="s">
        <v>78</v>
      </c>
      <c r="C170" s="47">
        <v>3827364</v>
      </c>
      <c r="D170" s="46">
        <v>1874693.81</v>
      </c>
      <c r="E170" s="46">
        <v>48.981330492735999</v>
      </c>
    </row>
    <row r="171" spans="1:5">
      <c r="A171" s="48">
        <v>3111</v>
      </c>
      <c r="B171" s="49" t="s">
        <v>77</v>
      </c>
      <c r="C171" s="51"/>
      <c r="D171" s="50">
        <v>1873998.58</v>
      </c>
      <c r="E171" s="50">
        <v>0</v>
      </c>
    </row>
    <row r="172" spans="1:5">
      <c r="A172" s="48">
        <v>3113</v>
      </c>
      <c r="B172" s="49" t="s">
        <v>106</v>
      </c>
      <c r="C172" s="51"/>
      <c r="D172" s="50">
        <v>695.23</v>
      </c>
      <c r="E172" s="50">
        <v>0</v>
      </c>
    </row>
    <row r="173" spans="1:5">
      <c r="A173" s="44">
        <v>312</v>
      </c>
      <c r="B173" s="45" t="s">
        <v>100</v>
      </c>
      <c r="C173" s="47">
        <v>238783</v>
      </c>
      <c r="D173" s="46">
        <v>111801.35</v>
      </c>
      <c r="E173" s="46">
        <v>46.821318938115397</v>
      </c>
    </row>
    <row r="174" spans="1:5">
      <c r="A174" s="48">
        <v>3121</v>
      </c>
      <c r="B174" s="49" t="s">
        <v>100</v>
      </c>
      <c r="C174" s="51"/>
      <c r="D174" s="50">
        <v>111801.35</v>
      </c>
      <c r="E174" s="50">
        <v>0</v>
      </c>
    </row>
    <row r="175" spans="1:5">
      <c r="A175" s="44">
        <v>313</v>
      </c>
      <c r="B175" s="45" t="s">
        <v>99</v>
      </c>
      <c r="C175" s="47">
        <v>658307</v>
      </c>
      <c r="D175" s="46">
        <v>322447.96999999997</v>
      </c>
      <c r="E175" s="46">
        <v>48.981397736922105</v>
      </c>
    </row>
    <row r="176" spans="1:5">
      <c r="A176" s="48">
        <v>3132</v>
      </c>
      <c r="B176" s="49" t="s">
        <v>98</v>
      </c>
      <c r="C176" s="51"/>
      <c r="D176" s="50">
        <v>290578.08</v>
      </c>
      <c r="E176" s="50">
        <v>0</v>
      </c>
    </row>
    <row r="177" spans="1:5">
      <c r="A177" s="48">
        <v>3133</v>
      </c>
      <c r="B177" s="49" t="s">
        <v>97</v>
      </c>
      <c r="C177" s="51"/>
      <c r="D177" s="50">
        <v>31869.89</v>
      </c>
      <c r="E177" s="50">
        <v>0</v>
      </c>
    </row>
    <row r="178" spans="1:5">
      <c r="A178" s="44">
        <v>321</v>
      </c>
      <c r="B178" s="45" t="s">
        <v>96</v>
      </c>
      <c r="C178" s="47">
        <v>206750</v>
      </c>
      <c r="D178" s="46">
        <v>84110.59</v>
      </c>
      <c r="E178" s="46">
        <v>40.682268440145101</v>
      </c>
    </row>
    <row r="179" spans="1:5">
      <c r="A179" s="48">
        <v>3211</v>
      </c>
      <c r="B179" s="49" t="s">
        <v>95</v>
      </c>
      <c r="C179" s="51"/>
      <c r="D179" s="50">
        <v>6191.23</v>
      </c>
      <c r="E179" s="50">
        <v>0</v>
      </c>
    </row>
    <row r="180" spans="1:5">
      <c r="A180" s="48">
        <v>3212</v>
      </c>
      <c r="B180" s="49" t="s">
        <v>94</v>
      </c>
      <c r="C180" s="51"/>
      <c r="D180" s="50">
        <v>77919.360000000001</v>
      </c>
      <c r="E180" s="50">
        <v>0</v>
      </c>
    </row>
    <row r="181" spans="1:5">
      <c r="A181" s="48">
        <v>3213</v>
      </c>
      <c r="B181" s="49" t="s">
        <v>93</v>
      </c>
      <c r="C181" s="51"/>
      <c r="D181" s="50">
        <v>0</v>
      </c>
      <c r="E181" s="50">
        <v>0</v>
      </c>
    </row>
    <row r="182" spans="1:5">
      <c r="A182" s="44">
        <v>322</v>
      </c>
      <c r="B182" s="45" t="s">
        <v>69</v>
      </c>
      <c r="C182" s="47">
        <v>555460</v>
      </c>
      <c r="D182" s="46">
        <v>301036.65000000002</v>
      </c>
      <c r="E182" s="46">
        <v>54.195918698016101</v>
      </c>
    </row>
    <row r="183" spans="1:5">
      <c r="A183" s="48">
        <v>3221</v>
      </c>
      <c r="B183" s="49" t="s">
        <v>75</v>
      </c>
      <c r="C183" s="51"/>
      <c r="D183" s="50">
        <v>94595.520000000004</v>
      </c>
      <c r="E183" s="50">
        <v>0</v>
      </c>
    </row>
    <row r="184" spans="1:5">
      <c r="A184" s="48">
        <v>3223</v>
      </c>
      <c r="B184" s="49" t="s">
        <v>68</v>
      </c>
      <c r="C184" s="51"/>
      <c r="D184" s="50">
        <v>186207.07</v>
      </c>
      <c r="E184" s="50">
        <v>0</v>
      </c>
    </row>
    <row r="185" spans="1:5">
      <c r="A185" s="48">
        <v>3224</v>
      </c>
      <c r="B185" s="49" t="s">
        <v>67</v>
      </c>
      <c r="C185" s="51"/>
      <c r="D185" s="50">
        <v>20234.060000000001</v>
      </c>
      <c r="E185" s="50">
        <v>0</v>
      </c>
    </row>
    <row r="186" spans="1:5">
      <c r="A186" s="48">
        <v>3227</v>
      </c>
      <c r="B186" s="49" t="s">
        <v>91</v>
      </c>
      <c r="C186" s="51"/>
      <c r="D186" s="50">
        <v>0</v>
      </c>
      <c r="E186" s="50">
        <v>0</v>
      </c>
    </row>
    <row r="187" spans="1:5">
      <c r="A187" s="44">
        <v>323</v>
      </c>
      <c r="B187" s="45" t="s">
        <v>39</v>
      </c>
      <c r="C187" s="47">
        <v>2065942</v>
      </c>
      <c r="D187" s="46">
        <v>764514.64</v>
      </c>
      <c r="E187" s="46">
        <v>37.005619712460501</v>
      </c>
    </row>
    <row r="188" spans="1:5">
      <c r="A188" s="48">
        <v>3231</v>
      </c>
      <c r="B188" s="49" t="s">
        <v>66</v>
      </c>
      <c r="C188" s="51"/>
      <c r="D188" s="50">
        <v>46251.360000000001</v>
      </c>
      <c r="E188" s="50">
        <v>0</v>
      </c>
    </row>
    <row r="189" spans="1:5">
      <c r="A189" s="48">
        <v>3232</v>
      </c>
      <c r="B189" s="49" t="s">
        <v>60</v>
      </c>
      <c r="C189" s="51"/>
      <c r="D189" s="50">
        <v>59120.76</v>
      </c>
      <c r="E189" s="50">
        <v>0</v>
      </c>
    </row>
    <row r="190" spans="1:5">
      <c r="A190" s="48">
        <v>3233</v>
      </c>
      <c r="B190" s="49" t="s">
        <v>90</v>
      </c>
      <c r="C190" s="51"/>
      <c r="D190" s="50">
        <v>71713.78</v>
      </c>
      <c r="E190" s="50">
        <v>0</v>
      </c>
    </row>
    <row r="191" spans="1:5">
      <c r="A191" s="48">
        <v>3234</v>
      </c>
      <c r="B191" s="49" t="s">
        <v>65</v>
      </c>
      <c r="C191" s="51"/>
      <c r="D191" s="50">
        <v>17008.07</v>
      </c>
      <c r="E191" s="50">
        <v>0</v>
      </c>
    </row>
    <row r="192" spans="1:5">
      <c r="A192" s="48">
        <v>3235</v>
      </c>
      <c r="B192" s="49" t="s">
        <v>73</v>
      </c>
      <c r="C192" s="51"/>
      <c r="D192" s="50">
        <v>108322.01</v>
      </c>
      <c r="E192" s="50">
        <v>0</v>
      </c>
    </row>
    <row r="193" spans="1:5">
      <c r="A193" s="48">
        <v>3237</v>
      </c>
      <c r="B193" s="49" t="s">
        <v>38</v>
      </c>
      <c r="C193" s="51"/>
      <c r="D193" s="50">
        <v>311305.46000000002</v>
      </c>
      <c r="E193" s="50">
        <v>0</v>
      </c>
    </row>
    <row r="194" spans="1:5">
      <c r="A194" s="48">
        <v>3238</v>
      </c>
      <c r="B194" s="49" t="s">
        <v>72</v>
      </c>
      <c r="C194" s="51"/>
      <c r="D194" s="50">
        <v>596.75</v>
      </c>
      <c r="E194" s="50">
        <v>0</v>
      </c>
    </row>
    <row r="195" spans="1:5">
      <c r="A195" s="48">
        <v>3239</v>
      </c>
      <c r="B195" s="49" t="s">
        <v>59</v>
      </c>
      <c r="C195" s="51"/>
      <c r="D195" s="50">
        <v>150196.45000000001</v>
      </c>
      <c r="E195" s="50">
        <v>0</v>
      </c>
    </row>
    <row r="196" spans="1:5">
      <c r="A196" s="44">
        <v>324</v>
      </c>
      <c r="B196" s="45" t="s">
        <v>88</v>
      </c>
      <c r="C196" s="47">
        <v>46741</v>
      </c>
      <c r="D196" s="46">
        <v>11801.23</v>
      </c>
      <c r="E196" s="46">
        <v>25.248133330480698</v>
      </c>
    </row>
    <row r="197" spans="1:5">
      <c r="A197" s="48">
        <v>3241</v>
      </c>
      <c r="B197" s="49" t="s">
        <v>88</v>
      </c>
      <c r="C197" s="51"/>
      <c r="D197" s="50">
        <v>11801.23</v>
      </c>
      <c r="E197" s="50">
        <v>0</v>
      </c>
    </row>
    <row r="198" spans="1:5">
      <c r="A198" s="44">
        <v>329</v>
      </c>
      <c r="B198" s="45" t="s">
        <v>70</v>
      </c>
      <c r="C198" s="47">
        <v>388230</v>
      </c>
      <c r="D198" s="46">
        <v>171294.46</v>
      </c>
      <c r="E198" s="46">
        <v>44.121901965329798</v>
      </c>
    </row>
    <row r="199" spans="1:5" ht="27" customHeight="1">
      <c r="A199" s="48">
        <v>3291</v>
      </c>
      <c r="B199" s="49" t="s">
        <v>76</v>
      </c>
      <c r="C199" s="51"/>
      <c r="D199" s="50">
        <v>14587.81</v>
      </c>
      <c r="E199" s="50">
        <v>0</v>
      </c>
    </row>
    <row r="200" spans="1:5">
      <c r="A200" s="48">
        <v>3292</v>
      </c>
      <c r="B200" s="49" t="s">
        <v>87</v>
      </c>
      <c r="C200" s="51"/>
      <c r="D200" s="50">
        <v>19883.53</v>
      </c>
      <c r="E200" s="50">
        <v>0</v>
      </c>
    </row>
    <row r="201" spans="1:5">
      <c r="A201" s="48">
        <v>3293</v>
      </c>
      <c r="B201" s="49" t="s">
        <v>71</v>
      </c>
      <c r="C201" s="51"/>
      <c r="D201" s="50">
        <v>35762.5</v>
      </c>
      <c r="E201" s="50">
        <v>0</v>
      </c>
    </row>
    <row r="202" spans="1:5">
      <c r="A202" s="48">
        <v>3294</v>
      </c>
      <c r="B202" s="49" t="s">
        <v>104</v>
      </c>
      <c r="C202" s="51"/>
      <c r="D202" s="50">
        <v>4550</v>
      </c>
      <c r="E202" s="50">
        <v>0</v>
      </c>
    </row>
    <row r="203" spans="1:5">
      <c r="A203" s="48">
        <v>3299</v>
      </c>
      <c r="B203" s="49" t="s">
        <v>70</v>
      </c>
      <c r="C203" s="51"/>
      <c r="D203" s="50">
        <v>96510.62</v>
      </c>
      <c r="E203" s="50">
        <v>0</v>
      </c>
    </row>
    <row r="204" spans="1:5">
      <c r="A204" s="44">
        <v>343</v>
      </c>
      <c r="B204" s="45" t="s">
        <v>35</v>
      </c>
      <c r="C204" s="47">
        <v>14600</v>
      </c>
      <c r="D204" s="46">
        <v>5551.49</v>
      </c>
      <c r="E204" s="46">
        <v>38.023904109588997</v>
      </c>
    </row>
    <row r="205" spans="1:5">
      <c r="A205" s="48">
        <v>3431</v>
      </c>
      <c r="B205" s="49" t="s">
        <v>34</v>
      </c>
      <c r="C205" s="51"/>
      <c r="D205" s="50">
        <v>4728.79</v>
      </c>
      <c r="E205" s="50">
        <v>0</v>
      </c>
    </row>
    <row r="206" spans="1:5">
      <c r="A206" s="48">
        <v>3433</v>
      </c>
      <c r="B206" s="49" t="s">
        <v>32</v>
      </c>
      <c r="C206" s="51"/>
      <c r="D206" s="50">
        <v>1.05</v>
      </c>
      <c r="E206" s="50">
        <v>0</v>
      </c>
    </row>
    <row r="207" spans="1:5">
      <c r="A207" s="48">
        <v>3434</v>
      </c>
      <c r="B207" s="49" t="s">
        <v>31</v>
      </c>
      <c r="C207" s="51"/>
      <c r="D207" s="50">
        <v>821.65</v>
      </c>
      <c r="E207" s="50">
        <v>0</v>
      </c>
    </row>
    <row r="208" spans="1:5">
      <c r="A208" s="44">
        <v>422</v>
      </c>
      <c r="B208" s="45" t="s">
        <v>45</v>
      </c>
      <c r="C208" s="47">
        <v>116000</v>
      </c>
      <c r="D208" s="46">
        <v>16847.04</v>
      </c>
      <c r="E208" s="46">
        <v>14.5233103448276</v>
      </c>
    </row>
    <row r="209" spans="1:5">
      <c r="A209" s="48">
        <v>4221</v>
      </c>
      <c r="B209" s="49" t="s">
        <v>44</v>
      </c>
      <c r="C209" s="51"/>
      <c r="D209" s="50">
        <v>16847.04</v>
      </c>
      <c r="E209" s="50">
        <v>0</v>
      </c>
    </row>
    <row r="210" spans="1:5">
      <c r="A210" s="44">
        <v>424</v>
      </c>
      <c r="B210" s="45" t="s">
        <v>102</v>
      </c>
      <c r="C210" s="47">
        <v>307000</v>
      </c>
      <c r="D210" s="46">
        <v>118156.86</v>
      </c>
      <c r="E210" s="46">
        <v>38.487576547231299</v>
      </c>
    </row>
    <row r="211" spans="1:5">
      <c r="A211" s="48">
        <v>4241</v>
      </c>
      <c r="B211" s="49" t="s">
        <v>101</v>
      </c>
      <c r="C211" s="51"/>
      <c r="D211" s="50">
        <v>118156.86</v>
      </c>
      <c r="E211" s="50">
        <v>0</v>
      </c>
    </row>
    <row r="212" spans="1:5">
      <c r="A212" s="48">
        <v>4243</v>
      </c>
      <c r="B212" s="49" t="s">
        <v>108</v>
      </c>
      <c r="C212" s="51"/>
      <c r="D212" s="50">
        <v>0</v>
      </c>
      <c r="E212" s="50">
        <v>0</v>
      </c>
    </row>
    <row r="213" spans="1:5">
      <c r="A213" s="66" t="s">
        <v>11</v>
      </c>
      <c r="B213" s="66"/>
      <c r="C213" s="127">
        <v>7000000</v>
      </c>
      <c r="D213" s="67">
        <v>3508502</v>
      </c>
      <c r="E213" s="67">
        <v>50.121457142857103</v>
      </c>
    </row>
    <row r="214" spans="1:5">
      <c r="A214" s="44">
        <v>372</v>
      </c>
      <c r="B214" s="45" t="s">
        <v>56</v>
      </c>
      <c r="C214" s="47">
        <v>35000</v>
      </c>
      <c r="D214" s="46">
        <v>26000</v>
      </c>
      <c r="E214" s="46">
        <v>74.285714285714306</v>
      </c>
    </row>
    <row r="215" spans="1:5">
      <c r="A215" s="48">
        <v>3721</v>
      </c>
      <c r="B215" s="49" t="s">
        <v>55</v>
      </c>
      <c r="C215" s="51"/>
      <c r="D215" s="50">
        <v>26000</v>
      </c>
      <c r="E215" s="50">
        <v>0</v>
      </c>
    </row>
    <row r="216" spans="1:5">
      <c r="A216" s="44">
        <v>381</v>
      </c>
      <c r="B216" s="45" t="s">
        <v>80</v>
      </c>
      <c r="C216" s="47">
        <v>6965000</v>
      </c>
      <c r="D216" s="46">
        <v>3482502</v>
      </c>
      <c r="E216" s="46">
        <v>50.000028715003594</v>
      </c>
    </row>
    <row r="217" spans="1:5">
      <c r="A217" s="48">
        <v>3811</v>
      </c>
      <c r="B217" s="49" t="s">
        <v>79</v>
      </c>
      <c r="C217" s="51"/>
      <c r="D217" s="50">
        <v>3482502</v>
      </c>
      <c r="E217" s="50">
        <v>0</v>
      </c>
    </row>
    <row r="218" spans="1:5">
      <c r="A218" s="66" t="s">
        <v>12</v>
      </c>
      <c r="B218" s="66"/>
      <c r="C218" s="127">
        <v>1985000</v>
      </c>
      <c r="D218" s="67">
        <v>1225332</v>
      </c>
      <c r="E218" s="67">
        <v>61.729571788413097</v>
      </c>
    </row>
    <row r="219" spans="1:5">
      <c r="A219" s="44">
        <v>381</v>
      </c>
      <c r="B219" s="45" t="s">
        <v>80</v>
      </c>
      <c r="C219" s="47">
        <v>1715000</v>
      </c>
      <c r="D219" s="46">
        <v>955332</v>
      </c>
      <c r="E219" s="46">
        <v>55.704489795918398</v>
      </c>
    </row>
    <row r="220" spans="1:5">
      <c r="A220" s="48">
        <v>3811</v>
      </c>
      <c r="B220" s="49" t="s">
        <v>79</v>
      </c>
      <c r="C220" s="51"/>
      <c r="D220" s="50">
        <v>955332</v>
      </c>
      <c r="E220" s="50">
        <v>0</v>
      </c>
    </row>
    <row r="221" spans="1:5">
      <c r="A221" s="44">
        <v>382</v>
      </c>
      <c r="B221" s="45" t="s">
        <v>54</v>
      </c>
      <c r="C221" s="47">
        <v>270000</v>
      </c>
      <c r="D221" s="46">
        <v>270000</v>
      </c>
      <c r="E221" s="46">
        <v>100</v>
      </c>
    </row>
    <row r="222" spans="1:5">
      <c r="A222" s="48">
        <v>3821</v>
      </c>
      <c r="B222" s="49" t="s">
        <v>107</v>
      </c>
      <c r="C222" s="51"/>
      <c r="D222" s="50">
        <v>270000</v>
      </c>
      <c r="E222" s="50">
        <v>0</v>
      </c>
    </row>
    <row r="223" spans="1:5">
      <c r="A223" s="66" t="s">
        <v>13</v>
      </c>
      <c r="B223" s="66"/>
      <c r="C223" s="127">
        <v>22352793</v>
      </c>
      <c r="D223" s="67">
        <v>11782924.949999999</v>
      </c>
      <c r="E223" s="67">
        <v>52.713434737216097</v>
      </c>
    </row>
    <row r="224" spans="1:5">
      <c r="A224" s="44">
        <v>311</v>
      </c>
      <c r="B224" s="45" t="s">
        <v>78</v>
      </c>
      <c r="C224" s="47">
        <v>1497013</v>
      </c>
      <c r="D224" s="46">
        <v>896271.46</v>
      </c>
      <c r="E224" s="46">
        <v>59.870653093860902</v>
      </c>
    </row>
    <row r="225" spans="1:5">
      <c r="A225" s="48">
        <v>3111</v>
      </c>
      <c r="B225" s="49" t="s">
        <v>77</v>
      </c>
      <c r="C225" s="51"/>
      <c r="D225" s="50">
        <v>891779.67</v>
      </c>
      <c r="E225" s="50">
        <v>0</v>
      </c>
    </row>
    <row r="226" spans="1:5">
      <c r="A226" s="48">
        <v>3113</v>
      </c>
      <c r="B226" s="49" t="s">
        <v>106</v>
      </c>
      <c r="C226" s="51"/>
      <c r="D226" s="50">
        <v>4491.79</v>
      </c>
      <c r="E226" s="50">
        <v>0</v>
      </c>
    </row>
    <row r="227" spans="1:5">
      <c r="A227" s="44">
        <v>312</v>
      </c>
      <c r="B227" s="45" t="s">
        <v>100</v>
      </c>
      <c r="C227" s="47">
        <v>13200</v>
      </c>
      <c r="D227" s="46">
        <v>4828.51</v>
      </c>
      <c r="E227" s="46">
        <v>36.579621212121204</v>
      </c>
    </row>
    <row r="228" spans="1:5">
      <c r="A228" s="48">
        <v>3121</v>
      </c>
      <c r="B228" s="49" t="s">
        <v>100</v>
      </c>
      <c r="C228" s="51"/>
      <c r="D228" s="50">
        <v>4828.51</v>
      </c>
      <c r="E228" s="50">
        <v>0</v>
      </c>
    </row>
    <row r="229" spans="1:5">
      <c r="A229" s="44">
        <v>313</v>
      </c>
      <c r="B229" s="45" t="s">
        <v>99</v>
      </c>
      <c r="C229" s="47">
        <v>250396</v>
      </c>
      <c r="D229" s="46">
        <v>153850.41</v>
      </c>
      <c r="E229" s="46">
        <v>61.442838543746703</v>
      </c>
    </row>
    <row r="230" spans="1:5">
      <c r="A230" s="48">
        <v>3132</v>
      </c>
      <c r="B230" s="49" t="s">
        <v>98</v>
      </c>
      <c r="C230" s="51"/>
      <c r="D230" s="50">
        <v>138571.35</v>
      </c>
      <c r="E230" s="50">
        <v>0</v>
      </c>
    </row>
    <row r="231" spans="1:5">
      <c r="A231" s="48">
        <v>3133</v>
      </c>
      <c r="B231" s="49" t="s">
        <v>97</v>
      </c>
      <c r="C231" s="51"/>
      <c r="D231" s="50">
        <v>15279.06</v>
      </c>
      <c r="E231" s="50">
        <v>0</v>
      </c>
    </row>
    <row r="232" spans="1:5">
      <c r="A232" s="44">
        <v>321</v>
      </c>
      <c r="B232" s="45" t="s">
        <v>96</v>
      </c>
      <c r="C232" s="47">
        <v>627190</v>
      </c>
      <c r="D232" s="46">
        <v>376265.37</v>
      </c>
      <c r="E232" s="46">
        <v>59.992246368724004</v>
      </c>
    </row>
    <row r="233" spans="1:5">
      <c r="A233" s="48">
        <v>3211</v>
      </c>
      <c r="B233" s="49" t="s">
        <v>95</v>
      </c>
      <c r="C233" s="51"/>
      <c r="D233" s="50">
        <v>199039.57</v>
      </c>
      <c r="E233" s="50">
        <v>0</v>
      </c>
    </row>
    <row r="234" spans="1:5">
      <c r="A234" s="48">
        <v>3212</v>
      </c>
      <c r="B234" s="49" t="s">
        <v>94</v>
      </c>
      <c r="C234" s="51"/>
      <c r="D234" s="50">
        <v>129304.17</v>
      </c>
      <c r="E234" s="50">
        <v>0</v>
      </c>
    </row>
    <row r="235" spans="1:5">
      <c r="A235" s="48">
        <v>3213</v>
      </c>
      <c r="B235" s="49" t="s">
        <v>93</v>
      </c>
      <c r="C235" s="51"/>
      <c r="D235" s="50">
        <v>39586.050000000003</v>
      </c>
      <c r="E235" s="50">
        <v>0</v>
      </c>
    </row>
    <row r="236" spans="1:5">
      <c r="A236" s="48">
        <v>3214</v>
      </c>
      <c r="B236" s="49" t="s">
        <v>105</v>
      </c>
      <c r="C236" s="51"/>
      <c r="D236" s="50">
        <v>8335.58</v>
      </c>
      <c r="E236" s="50">
        <v>0</v>
      </c>
    </row>
    <row r="237" spans="1:5">
      <c r="A237" s="44">
        <v>322</v>
      </c>
      <c r="B237" s="45" t="s">
        <v>69</v>
      </c>
      <c r="C237" s="47">
        <v>6153265</v>
      </c>
      <c r="D237" s="46">
        <v>2715379.27</v>
      </c>
      <c r="E237" s="46">
        <v>44.129080577547001</v>
      </c>
    </row>
    <row r="238" spans="1:5">
      <c r="A238" s="48">
        <v>3221</v>
      </c>
      <c r="B238" s="49" t="s">
        <v>75</v>
      </c>
      <c r="C238" s="51"/>
      <c r="D238" s="50">
        <v>272033.7</v>
      </c>
      <c r="E238" s="50">
        <v>0</v>
      </c>
    </row>
    <row r="239" spans="1:5">
      <c r="A239" s="48">
        <v>3222</v>
      </c>
      <c r="B239" s="49" t="s">
        <v>92</v>
      </c>
      <c r="C239" s="51"/>
      <c r="D239" s="50">
        <v>1485247.58</v>
      </c>
      <c r="E239" s="50">
        <v>0</v>
      </c>
    </row>
    <row r="240" spans="1:5">
      <c r="A240" s="48">
        <v>3223</v>
      </c>
      <c r="B240" s="49" t="s">
        <v>68</v>
      </c>
      <c r="C240" s="51"/>
      <c r="D240" s="50">
        <v>870622.51</v>
      </c>
      <c r="E240" s="50">
        <v>0</v>
      </c>
    </row>
    <row r="241" spans="1:5">
      <c r="A241" s="48">
        <v>3224</v>
      </c>
      <c r="B241" s="49" t="s">
        <v>67</v>
      </c>
      <c r="C241" s="51"/>
      <c r="D241" s="50">
        <v>68307.81</v>
      </c>
      <c r="E241" s="50">
        <v>0</v>
      </c>
    </row>
    <row r="242" spans="1:5">
      <c r="A242" s="48">
        <v>3225</v>
      </c>
      <c r="B242" s="49" t="s">
        <v>74</v>
      </c>
      <c r="C242" s="51"/>
      <c r="D242" s="50">
        <v>10375.23</v>
      </c>
      <c r="E242" s="50">
        <v>0</v>
      </c>
    </row>
    <row r="243" spans="1:5">
      <c r="A243" s="48">
        <v>3227</v>
      </c>
      <c r="B243" s="49" t="s">
        <v>91</v>
      </c>
      <c r="C243" s="51"/>
      <c r="D243" s="50">
        <v>8792.44</v>
      </c>
      <c r="E243" s="50">
        <v>0</v>
      </c>
    </row>
    <row r="244" spans="1:5">
      <c r="A244" s="44">
        <v>323</v>
      </c>
      <c r="B244" s="45" t="s">
        <v>39</v>
      </c>
      <c r="C244" s="47">
        <v>6878414</v>
      </c>
      <c r="D244" s="46">
        <v>3400776.52</v>
      </c>
      <c r="E244" s="46">
        <v>49.441288645900094</v>
      </c>
    </row>
    <row r="245" spans="1:5">
      <c r="A245" s="48">
        <v>3231</v>
      </c>
      <c r="B245" s="49" t="s">
        <v>66</v>
      </c>
      <c r="C245" s="51"/>
      <c r="D245" s="50">
        <v>2667704.31</v>
      </c>
      <c r="E245" s="50">
        <v>0</v>
      </c>
    </row>
    <row r="246" spans="1:5">
      <c r="A246" s="48">
        <v>3232</v>
      </c>
      <c r="B246" s="49" t="s">
        <v>60</v>
      </c>
      <c r="C246" s="51"/>
      <c r="D246" s="50">
        <v>191778.7</v>
      </c>
      <c r="E246" s="50">
        <v>0</v>
      </c>
    </row>
    <row r="247" spans="1:5">
      <c r="A247" s="48">
        <v>3233</v>
      </c>
      <c r="B247" s="49" t="s">
        <v>90</v>
      </c>
      <c r="C247" s="51"/>
      <c r="D247" s="50">
        <v>3626.87</v>
      </c>
      <c r="E247" s="50">
        <v>0</v>
      </c>
    </row>
    <row r="248" spans="1:5">
      <c r="A248" s="48">
        <v>3234</v>
      </c>
      <c r="B248" s="49" t="s">
        <v>65</v>
      </c>
      <c r="C248" s="51"/>
      <c r="D248" s="50">
        <v>172609.89</v>
      </c>
      <c r="E248" s="50">
        <v>0</v>
      </c>
    </row>
    <row r="249" spans="1:5">
      <c r="A249" s="48">
        <v>3235</v>
      </c>
      <c r="B249" s="49" t="s">
        <v>73</v>
      </c>
      <c r="C249" s="51"/>
      <c r="D249" s="50">
        <v>62156.25</v>
      </c>
      <c r="E249" s="50">
        <v>0</v>
      </c>
    </row>
    <row r="250" spans="1:5">
      <c r="A250" s="48">
        <v>3236</v>
      </c>
      <c r="B250" s="49" t="s">
        <v>89</v>
      </c>
      <c r="C250" s="51"/>
      <c r="D250" s="50">
        <v>47658.45</v>
      </c>
      <c r="E250" s="50">
        <v>0</v>
      </c>
    </row>
    <row r="251" spans="1:5">
      <c r="A251" s="48">
        <v>3237</v>
      </c>
      <c r="B251" s="49" t="s">
        <v>38</v>
      </c>
      <c r="C251" s="51"/>
      <c r="D251" s="50">
        <v>70804.929999999993</v>
      </c>
      <c r="E251" s="50">
        <v>0</v>
      </c>
    </row>
    <row r="252" spans="1:5">
      <c r="A252" s="48">
        <v>3238</v>
      </c>
      <c r="B252" s="49" t="s">
        <v>72</v>
      </c>
      <c r="C252" s="51"/>
      <c r="D252" s="50">
        <v>51275.46</v>
      </c>
      <c r="E252" s="50">
        <v>0</v>
      </c>
    </row>
    <row r="253" spans="1:5">
      <c r="A253" s="48">
        <v>3239</v>
      </c>
      <c r="B253" s="49" t="s">
        <v>59</v>
      </c>
      <c r="C253" s="51"/>
      <c r="D253" s="50">
        <v>133161.66</v>
      </c>
      <c r="E253" s="50">
        <v>0</v>
      </c>
    </row>
    <row r="254" spans="1:5">
      <c r="A254" s="44">
        <v>324</v>
      </c>
      <c r="B254" s="45" t="s">
        <v>88</v>
      </c>
      <c r="C254" s="47">
        <v>119515</v>
      </c>
      <c r="D254" s="46">
        <v>25300.35</v>
      </c>
      <c r="E254" s="46">
        <v>21.169183784462199</v>
      </c>
    </row>
    <row r="255" spans="1:5">
      <c r="A255" s="48">
        <v>3241</v>
      </c>
      <c r="B255" s="49" t="s">
        <v>88</v>
      </c>
      <c r="C255" s="51"/>
      <c r="D255" s="50">
        <v>25300.35</v>
      </c>
      <c r="E255" s="50">
        <v>0</v>
      </c>
    </row>
    <row r="256" spans="1:5">
      <c r="A256" s="44">
        <v>329</v>
      </c>
      <c r="B256" s="45" t="s">
        <v>70</v>
      </c>
      <c r="C256" s="47">
        <v>880700</v>
      </c>
      <c r="D256" s="46">
        <v>252900.32</v>
      </c>
      <c r="E256" s="46">
        <v>28.715830589303998</v>
      </c>
    </row>
    <row r="257" spans="1:5" ht="27" customHeight="1">
      <c r="A257" s="48">
        <v>3291</v>
      </c>
      <c r="B257" s="49" t="s">
        <v>76</v>
      </c>
      <c r="C257" s="51"/>
      <c r="D257" s="50">
        <v>21250.06</v>
      </c>
      <c r="E257" s="50">
        <v>0</v>
      </c>
    </row>
    <row r="258" spans="1:5">
      <c r="A258" s="48">
        <v>3292</v>
      </c>
      <c r="B258" s="49" t="s">
        <v>87</v>
      </c>
      <c r="C258" s="51"/>
      <c r="D258" s="50">
        <v>47769.82</v>
      </c>
      <c r="E258" s="50">
        <v>0</v>
      </c>
    </row>
    <row r="259" spans="1:5">
      <c r="A259" s="48">
        <v>3293</v>
      </c>
      <c r="B259" s="49" t="s">
        <v>71</v>
      </c>
      <c r="C259" s="51"/>
      <c r="D259" s="50">
        <v>62653.27</v>
      </c>
      <c r="E259" s="50">
        <v>0</v>
      </c>
    </row>
    <row r="260" spans="1:5">
      <c r="A260" s="48">
        <v>3294</v>
      </c>
      <c r="B260" s="49" t="s">
        <v>104</v>
      </c>
      <c r="C260" s="51"/>
      <c r="D260" s="50">
        <v>10770</v>
      </c>
      <c r="E260" s="50">
        <v>0</v>
      </c>
    </row>
    <row r="261" spans="1:5">
      <c r="A261" s="48">
        <v>3295</v>
      </c>
      <c r="B261" s="49" t="s">
        <v>86</v>
      </c>
      <c r="C261" s="51"/>
      <c r="D261" s="50">
        <v>2286.4899999999998</v>
      </c>
      <c r="E261" s="50">
        <v>0</v>
      </c>
    </row>
    <row r="262" spans="1:5">
      <c r="A262" s="48">
        <v>3299</v>
      </c>
      <c r="B262" s="49" t="s">
        <v>70</v>
      </c>
      <c r="C262" s="51"/>
      <c r="D262" s="50">
        <v>108170.68</v>
      </c>
      <c r="E262" s="50">
        <v>0</v>
      </c>
    </row>
    <row r="263" spans="1:5">
      <c r="A263" s="44">
        <v>343</v>
      </c>
      <c r="B263" s="45" t="s">
        <v>35</v>
      </c>
      <c r="C263" s="47">
        <v>39730</v>
      </c>
      <c r="D263" s="46">
        <v>10366.85</v>
      </c>
      <c r="E263" s="46">
        <v>26.093254467656699</v>
      </c>
    </row>
    <row r="264" spans="1:5">
      <c r="A264" s="48">
        <v>3431</v>
      </c>
      <c r="B264" s="49" t="s">
        <v>34</v>
      </c>
      <c r="C264" s="51"/>
      <c r="D264" s="50">
        <v>10234.93</v>
      </c>
      <c r="E264" s="50">
        <v>0</v>
      </c>
    </row>
    <row r="265" spans="1:5">
      <c r="A265" s="48">
        <v>3433</v>
      </c>
      <c r="B265" s="49" t="s">
        <v>32</v>
      </c>
      <c r="C265" s="51"/>
      <c r="D265" s="50">
        <v>116.37</v>
      </c>
      <c r="E265" s="50">
        <v>0</v>
      </c>
    </row>
    <row r="266" spans="1:5">
      <c r="A266" s="48">
        <v>3434</v>
      </c>
      <c r="B266" s="49" t="s">
        <v>31</v>
      </c>
      <c r="C266" s="51"/>
      <c r="D266" s="50">
        <v>15.55</v>
      </c>
      <c r="E266" s="50">
        <v>0</v>
      </c>
    </row>
    <row r="267" spans="1:5">
      <c r="A267" s="44">
        <v>372</v>
      </c>
      <c r="B267" s="45" t="s">
        <v>56</v>
      </c>
      <c r="C267" s="47">
        <v>214220</v>
      </c>
      <c r="D267" s="46">
        <v>158488.18</v>
      </c>
      <c r="E267" s="46">
        <v>73.983839043973504</v>
      </c>
    </row>
    <row r="268" spans="1:5">
      <c r="A268" s="48">
        <v>3721</v>
      </c>
      <c r="B268" s="49" t="s">
        <v>55</v>
      </c>
      <c r="C268" s="51"/>
      <c r="D268" s="50">
        <v>124648.18</v>
      </c>
      <c r="E268" s="50">
        <v>0</v>
      </c>
    </row>
    <row r="269" spans="1:5">
      <c r="A269" s="48">
        <v>3722</v>
      </c>
      <c r="B269" s="49" t="s">
        <v>81</v>
      </c>
      <c r="C269" s="51"/>
      <c r="D269" s="50">
        <v>33840</v>
      </c>
      <c r="E269" s="50">
        <v>0</v>
      </c>
    </row>
    <row r="270" spans="1:5">
      <c r="A270" s="44">
        <v>381</v>
      </c>
      <c r="B270" s="45" t="s">
        <v>80</v>
      </c>
      <c r="C270" s="47">
        <v>75000</v>
      </c>
      <c r="D270" s="46">
        <v>75000</v>
      </c>
      <c r="E270" s="46">
        <v>100</v>
      </c>
    </row>
    <row r="271" spans="1:5">
      <c r="A271" s="48">
        <v>3811</v>
      </c>
      <c r="B271" s="49" t="s">
        <v>79</v>
      </c>
      <c r="C271" s="51"/>
      <c r="D271" s="50">
        <v>75000</v>
      </c>
      <c r="E271" s="50">
        <v>0</v>
      </c>
    </row>
    <row r="272" spans="1:5">
      <c r="A272" s="44">
        <v>422</v>
      </c>
      <c r="B272" s="45" t="s">
        <v>45</v>
      </c>
      <c r="C272" s="47">
        <v>567350</v>
      </c>
      <c r="D272" s="46">
        <v>75727.77</v>
      </c>
      <c r="E272" s="46">
        <v>13.347628448047899</v>
      </c>
    </row>
    <row r="273" spans="1:5">
      <c r="A273" s="48">
        <v>4221</v>
      </c>
      <c r="B273" s="49" t="s">
        <v>44</v>
      </c>
      <c r="C273" s="51"/>
      <c r="D273" s="50">
        <v>57258.27</v>
      </c>
      <c r="E273" s="50">
        <v>0</v>
      </c>
    </row>
    <row r="274" spans="1:5">
      <c r="A274" s="48">
        <v>4222</v>
      </c>
      <c r="B274" s="49" t="s">
        <v>103</v>
      </c>
      <c r="C274" s="51"/>
      <c r="D274" s="50">
        <v>1610</v>
      </c>
      <c r="E274" s="50">
        <v>0</v>
      </c>
    </row>
    <row r="275" spans="1:5">
      <c r="A275" s="48">
        <v>4223</v>
      </c>
      <c r="B275" s="49" t="s">
        <v>85</v>
      </c>
      <c r="C275" s="51"/>
      <c r="D275" s="50">
        <v>0</v>
      </c>
      <c r="E275" s="50">
        <v>0</v>
      </c>
    </row>
    <row r="276" spans="1:5">
      <c r="A276" s="48">
        <v>4226</v>
      </c>
      <c r="B276" s="49" t="s">
        <v>84</v>
      </c>
      <c r="C276" s="51"/>
      <c r="D276" s="50">
        <v>13504</v>
      </c>
      <c r="E276" s="50">
        <v>0</v>
      </c>
    </row>
    <row r="277" spans="1:5">
      <c r="A277" s="48">
        <v>4227</v>
      </c>
      <c r="B277" s="49" t="s">
        <v>62</v>
      </c>
      <c r="C277" s="51"/>
      <c r="D277" s="50">
        <v>3355.5</v>
      </c>
      <c r="E277" s="50">
        <v>0</v>
      </c>
    </row>
    <row r="278" spans="1:5">
      <c r="A278" s="44">
        <v>424</v>
      </c>
      <c r="B278" s="45" t="s">
        <v>102</v>
      </c>
      <c r="C278" s="47">
        <v>36800</v>
      </c>
      <c r="D278" s="46">
        <v>1994.57</v>
      </c>
      <c r="E278" s="46">
        <v>5.4200271739130406</v>
      </c>
    </row>
    <row r="279" spans="1:5">
      <c r="A279" s="48">
        <v>4241</v>
      </c>
      <c r="B279" s="49" t="s">
        <v>101</v>
      </c>
      <c r="C279" s="51"/>
      <c r="D279" s="50">
        <v>1994.57</v>
      </c>
      <c r="E279" s="50">
        <v>0</v>
      </c>
    </row>
    <row r="280" spans="1:5">
      <c r="A280" s="44">
        <v>451</v>
      </c>
      <c r="B280" s="45" t="s">
        <v>40</v>
      </c>
      <c r="C280" s="47">
        <v>5000000</v>
      </c>
      <c r="D280" s="46">
        <v>3635775.37</v>
      </c>
      <c r="E280" s="46">
        <v>72.715507400000007</v>
      </c>
    </row>
    <row r="281" spans="1:5">
      <c r="A281" s="48">
        <v>4511</v>
      </c>
      <c r="B281" s="49" t="s">
        <v>40</v>
      </c>
      <c r="C281" s="51"/>
      <c r="D281" s="50">
        <v>3635775.37</v>
      </c>
      <c r="E281" s="50">
        <v>0</v>
      </c>
    </row>
    <row r="282" spans="1:5">
      <c r="A282" s="66" t="s">
        <v>14</v>
      </c>
      <c r="B282" s="66"/>
      <c r="C282" s="127">
        <v>30108605</v>
      </c>
      <c r="D282" s="67">
        <v>15138522.52</v>
      </c>
      <c r="E282" s="67">
        <v>50.279720764213401</v>
      </c>
    </row>
    <row r="283" spans="1:5">
      <c r="A283" s="44">
        <v>311</v>
      </c>
      <c r="B283" s="45" t="s">
        <v>78</v>
      </c>
      <c r="C283" s="47">
        <v>14620490</v>
      </c>
      <c r="D283" s="46">
        <v>7299781.5099999998</v>
      </c>
      <c r="E283" s="46">
        <v>49.928432699588001</v>
      </c>
    </row>
    <row r="284" spans="1:5">
      <c r="A284" s="48">
        <v>3111</v>
      </c>
      <c r="B284" s="49" t="s">
        <v>77</v>
      </c>
      <c r="C284" s="51"/>
      <c r="D284" s="50">
        <v>7299781.5099999998</v>
      </c>
      <c r="E284" s="50">
        <v>0</v>
      </c>
    </row>
    <row r="285" spans="1:5">
      <c r="A285" s="44">
        <v>312</v>
      </c>
      <c r="B285" s="45" t="s">
        <v>100</v>
      </c>
      <c r="C285" s="47">
        <v>1044400</v>
      </c>
      <c r="D285" s="46">
        <v>658812</v>
      </c>
      <c r="E285" s="46">
        <v>63.080428954423603</v>
      </c>
    </row>
    <row r="286" spans="1:5">
      <c r="A286" s="48">
        <v>3121</v>
      </c>
      <c r="B286" s="49" t="s">
        <v>100</v>
      </c>
      <c r="C286" s="51"/>
      <c r="D286" s="50">
        <v>658812</v>
      </c>
      <c r="E286" s="50">
        <v>0</v>
      </c>
    </row>
    <row r="287" spans="1:5">
      <c r="A287" s="44">
        <v>313</v>
      </c>
      <c r="B287" s="45" t="s">
        <v>99</v>
      </c>
      <c r="C287" s="47">
        <v>2685528</v>
      </c>
      <c r="D287" s="46">
        <v>1249522.1100000001</v>
      </c>
      <c r="E287" s="46">
        <v>46.527986675245998</v>
      </c>
    </row>
    <row r="288" spans="1:5">
      <c r="A288" s="48">
        <v>3132</v>
      </c>
      <c r="B288" s="49" t="s">
        <v>98</v>
      </c>
      <c r="C288" s="51"/>
      <c r="D288" s="50">
        <v>1126022.79</v>
      </c>
      <c r="E288" s="50">
        <v>0</v>
      </c>
    </row>
    <row r="289" spans="1:5">
      <c r="A289" s="48">
        <v>3133</v>
      </c>
      <c r="B289" s="49" t="s">
        <v>97</v>
      </c>
      <c r="C289" s="51"/>
      <c r="D289" s="50">
        <v>123499.32</v>
      </c>
      <c r="E289" s="50">
        <v>0</v>
      </c>
    </row>
    <row r="290" spans="1:5">
      <c r="A290" s="44">
        <v>321</v>
      </c>
      <c r="B290" s="45" t="s">
        <v>96</v>
      </c>
      <c r="C290" s="47">
        <v>881420</v>
      </c>
      <c r="D290" s="46">
        <v>433212.47</v>
      </c>
      <c r="E290" s="46">
        <v>49.149380545029601</v>
      </c>
    </row>
    <row r="291" spans="1:5">
      <c r="A291" s="48">
        <v>3211</v>
      </c>
      <c r="B291" s="49" t="s">
        <v>95</v>
      </c>
      <c r="C291" s="51"/>
      <c r="D291" s="50">
        <v>11750.5</v>
      </c>
      <c r="E291" s="50">
        <v>0</v>
      </c>
    </row>
    <row r="292" spans="1:5">
      <c r="A292" s="48">
        <v>3212</v>
      </c>
      <c r="B292" s="49" t="s">
        <v>94</v>
      </c>
      <c r="C292" s="51"/>
      <c r="D292" s="50">
        <v>393856</v>
      </c>
      <c r="E292" s="50">
        <v>0</v>
      </c>
    </row>
    <row r="293" spans="1:5">
      <c r="A293" s="48">
        <v>3213</v>
      </c>
      <c r="B293" s="49" t="s">
        <v>93</v>
      </c>
      <c r="C293" s="51"/>
      <c r="D293" s="50">
        <v>27605.97</v>
      </c>
      <c r="E293" s="50">
        <v>0</v>
      </c>
    </row>
    <row r="294" spans="1:5">
      <c r="A294" s="44">
        <v>322</v>
      </c>
      <c r="B294" s="45" t="s">
        <v>69</v>
      </c>
      <c r="C294" s="47">
        <v>3903252</v>
      </c>
      <c r="D294" s="46">
        <v>1978403.18</v>
      </c>
      <c r="E294" s="46">
        <v>50.686022321899799</v>
      </c>
    </row>
    <row r="295" spans="1:5">
      <c r="A295" s="48">
        <v>3221</v>
      </c>
      <c r="B295" s="49" t="s">
        <v>75</v>
      </c>
      <c r="C295" s="51"/>
      <c r="D295" s="50">
        <v>230240.41</v>
      </c>
      <c r="E295" s="50">
        <v>0</v>
      </c>
    </row>
    <row r="296" spans="1:5">
      <c r="A296" s="48">
        <v>3222</v>
      </c>
      <c r="B296" s="49" t="s">
        <v>92</v>
      </c>
      <c r="C296" s="51"/>
      <c r="D296" s="50">
        <v>1051759.43</v>
      </c>
      <c r="E296" s="50">
        <v>0</v>
      </c>
    </row>
    <row r="297" spans="1:5">
      <c r="A297" s="48">
        <v>3223</v>
      </c>
      <c r="B297" s="49" t="s">
        <v>68</v>
      </c>
      <c r="C297" s="51"/>
      <c r="D297" s="50">
        <v>444559.59</v>
      </c>
      <c r="E297" s="50">
        <v>0</v>
      </c>
    </row>
    <row r="298" spans="1:5">
      <c r="A298" s="48">
        <v>3224</v>
      </c>
      <c r="B298" s="49" t="s">
        <v>67</v>
      </c>
      <c r="C298" s="51"/>
      <c r="D298" s="50">
        <v>62279.32</v>
      </c>
      <c r="E298" s="50">
        <v>0</v>
      </c>
    </row>
    <row r="299" spans="1:5">
      <c r="A299" s="48">
        <v>3225</v>
      </c>
      <c r="B299" s="49" t="s">
        <v>74</v>
      </c>
      <c r="C299" s="51"/>
      <c r="D299" s="50">
        <v>151965.79999999999</v>
      </c>
      <c r="E299" s="50">
        <v>0</v>
      </c>
    </row>
    <row r="300" spans="1:5">
      <c r="A300" s="48">
        <v>3227</v>
      </c>
      <c r="B300" s="49" t="s">
        <v>91</v>
      </c>
      <c r="C300" s="51"/>
      <c r="D300" s="50">
        <v>37598.629999999997</v>
      </c>
      <c r="E300" s="50">
        <v>0</v>
      </c>
    </row>
    <row r="301" spans="1:5">
      <c r="A301" s="44">
        <v>323</v>
      </c>
      <c r="B301" s="45" t="s">
        <v>39</v>
      </c>
      <c r="C301" s="47">
        <v>1585015</v>
      </c>
      <c r="D301" s="46">
        <v>664197.96</v>
      </c>
      <c r="E301" s="46">
        <v>41.904837493651499</v>
      </c>
    </row>
    <row r="302" spans="1:5">
      <c r="A302" s="48">
        <v>3231</v>
      </c>
      <c r="B302" s="49" t="s">
        <v>66</v>
      </c>
      <c r="C302" s="51"/>
      <c r="D302" s="50">
        <v>49703.16</v>
      </c>
      <c r="E302" s="50">
        <v>0</v>
      </c>
    </row>
    <row r="303" spans="1:5">
      <c r="A303" s="48">
        <v>3232</v>
      </c>
      <c r="B303" s="49" t="s">
        <v>60</v>
      </c>
      <c r="C303" s="51"/>
      <c r="D303" s="50">
        <v>215148.34</v>
      </c>
      <c r="E303" s="50">
        <v>0</v>
      </c>
    </row>
    <row r="304" spans="1:5">
      <c r="A304" s="48">
        <v>3233</v>
      </c>
      <c r="B304" s="49" t="s">
        <v>90</v>
      </c>
      <c r="C304" s="51"/>
      <c r="D304" s="50">
        <v>0</v>
      </c>
      <c r="E304" s="50">
        <v>0</v>
      </c>
    </row>
    <row r="305" spans="1:5">
      <c r="A305" s="48">
        <v>3234</v>
      </c>
      <c r="B305" s="49" t="s">
        <v>65</v>
      </c>
      <c r="C305" s="51"/>
      <c r="D305" s="50">
        <v>157931.04</v>
      </c>
      <c r="E305" s="50">
        <v>0</v>
      </c>
    </row>
    <row r="306" spans="1:5">
      <c r="A306" s="48">
        <v>3235</v>
      </c>
      <c r="B306" s="49" t="s">
        <v>73</v>
      </c>
      <c r="C306" s="51"/>
      <c r="D306" s="50">
        <v>135661.4</v>
      </c>
      <c r="E306" s="50">
        <v>0</v>
      </c>
    </row>
    <row r="307" spans="1:5">
      <c r="A307" s="48">
        <v>3236</v>
      </c>
      <c r="B307" s="49" t="s">
        <v>89</v>
      </c>
      <c r="C307" s="51"/>
      <c r="D307" s="50">
        <v>56682.69</v>
      </c>
      <c r="E307" s="50">
        <v>0</v>
      </c>
    </row>
    <row r="308" spans="1:5">
      <c r="A308" s="48">
        <v>3237</v>
      </c>
      <c r="B308" s="49" t="s">
        <v>38</v>
      </c>
      <c r="C308" s="51"/>
      <c r="D308" s="50">
        <v>7429</v>
      </c>
      <c r="E308" s="50">
        <v>0</v>
      </c>
    </row>
    <row r="309" spans="1:5">
      <c r="A309" s="48">
        <v>3238</v>
      </c>
      <c r="B309" s="49" t="s">
        <v>72</v>
      </c>
      <c r="C309" s="51"/>
      <c r="D309" s="50">
        <v>7113.31</v>
      </c>
      <c r="E309" s="50">
        <v>0</v>
      </c>
    </row>
    <row r="310" spans="1:5">
      <c r="A310" s="48">
        <v>3239</v>
      </c>
      <c r="B310" s="49" t="s">
        <v>59</v>
      </c>
      <c r="C310" s="51"/>
      <c r="D310" s="50">
        <v>34529.019999999997</v>
      </c>
      <c r="E310" s="50">
        <v>0</v>
      </c>
    </row>
    <row r="311" spans="1:5">
      <c r="A311" s="44">
        <v>324</v>
      </c>
      <c r="B311" s="45" t="s">
        <v>88</v>
      </c>
      <c r="C311" s="47">
        <v>22450</v>
      </c>
      <c r="D311" s="46">
        <v>3950.98</v>
      </c>
      <c r="E311" s="46">
        <v>17.599020044543401</v>
      </c>
    </row>
    <row r="312" spans="1:5">
      <c r="A312" s="48">
        <v>3241</v>
      </c>
      <c r="B312" s="49" t="s">
        <v>88</v>
      </c>
      <c r="C312" s="51"/>
      <c r="D312" s="50">
        <v>3950.98</v>
      </c>
      <c r="E312" s="50">
        <v>0</v>
      </c>
    </row>
    <row r="313" spans="1:5">
      <c r="A313" s="44">
        <v>329</v>
      </c>
      <c r="B313" s="45" t="s">
        <v>70</v>
      </c>
      <c r="C313" s="47">
        <v>191950</v>
      </c>
      <c r="D313" s="46">
        <v>96144.58</v>
      </c>
      <c r="E313" s="46">
        <v>50.088345923417599</v>
      </c>
    </row>
    <row r="314" spans="1:5" ht="26.25" customHeight="1">
      <c r="A314" s="48">
        <v>3291</v>
      </c>
      <c r="B314" s="49" t="s">
        <v>76</v>
      </c>
      <c r="C314" s="51"/>
      <c r="D314" s="50">
        <v>15410.65</v>
      </c>
      <c r="E314" s="50">
        <v>0</v>
      </c>
    </row>
    <row r="315" spans="1:5">
      <c r="A315" s="48">
        <v>3292</v>
      </c>
      <c r="B315" s="49" t="s">
        <v>87</v>
      </c>
      <c r="C315" s="51"/>
      <c r="D315" s="50">
        <v>39952.32</v>
      </c>
      <c r="E315" s="50">
        <v>0</v>
      </c>
    </row>
    <row r="316" spans="1:5">
      <c r="A316" s="48">
        <v>3295</v>
      </c>
      <c r="B316" s="49" t="s">
        <v>86</v>
      </c>
      <c r="C316" s="51"/>
      <c r="D316" s="50">
        <v>27998.61</v>
      </c>
      <c r="E316" s="50">
        <v>0</v>
      </c>
    </row>
    <row r="317" spans="1:5">
      <c r="A317" s="48">
        <v>3299</v>
      </c>
      <c r="B317" s="49" t="s">
        <v>70</v>
      </c>
      <c r="C317" s="51"/>
      <c r="D317" s="50">
        <v>12783</v>
      </c>
      <c r="E317" s="50">
        <v>0</v>
      </c>
    </row>
    <row r="318" spans="1:5">
      <c r="A318" s="44">
        <v>343</v>
      </c>
      <c r="B318" s="45" t="s">
        <v>35</v>
      </c>
      <c r="C318" s="47">
        <v>10850</v>
      </c>
      <c r="D318" s="46">
        <v>3139.22</v>
      </c>
      <c r="E318" s="46">
        <v>28.932903225806399</v>
      </c>
    </row>
    <row r="319" spans="1:5">
      <c r="A319" s="48">
        <v>3431</v>
      </c>
      <c r="B319" s="49" t="s">
        <v>34</v>
      </c>
      <c r="C319" s="51"/>
      <c r="D319" s="50">
        <v>2637.87</v>
      </c>
      <c r="E319" s="50">
        <v>0</v>
      </c>
    </row>
    <row r="320" spans="1:5">
      <c r="A320" s="48">
        <v>3433</v>
      </c>
      <c r="B320" s="49" t="s">
        <v>32</v>
      </c>
      <c r="C320" s="51"/>
      <c r="D320" s="50">
        <v>501.35</v>
      </c>
      <c r="E320" s="50">
        <v>0</v>
      </c>
    </row>
    <row r="321" spans="1:5">
      <c r="A321" s="44">
        <v>372</v>
      </c>
      <c r="B321" s="45" t="s">
        <v>56</v>
      </c>
      <c r="C321" s="47">
        <v>4715000</v>
      </c>
      <c r="D321" s="46">
        <v>2412222.46</v>
      </c>
      <c r="E321" s="46">
        <v>51.160603605514297</v>
      </c>
    </row>
    <row r="322" spans="1:5">
      <c r="A322" s="48">
        <v>3721</v>
      </c>
      <c r="B322" s="49" t="s">
        <v>55</v>
      </c>
      <c r="C322" s="51"/>
      <c r="D322" s="50">
        <v>0</v>
      </c>
      <c r="E322" s="50">
        <v>0</v>
      </c>
    </row>
    <row r="323" spans="1:5">
      <c r="A323" s="48">
        <v>3722</v>
      </c>
      <c r="B323" s="49" t="s">
        <v>81</v>
      </c>
      <c r="C323" s="51"/>
      <c r="D323" s="50">
        <v>2412222.46</v>
      </c>
      <c r="E323" s="50">
        <v>0</v>
      </c>
    </row>
    <row r="324" spans="1:5">
      <c r="A324" s="44">
        <v>422</v>
      </c>
      <c r="B324" s="45" t="s">
        <v>45</v>
      </c>
      <c r="C324" s="47">
        <v>298250</v>
      </c>
      <c r="D324" s="46">
        <v>189476.05</v>
      </c>
      <c r="E324" s="46">
        <v>63.529270746018398</v>
      </c>
    </row>
    <row r="325" spans="1:5">
      <c r="A325" s="48">
        <v>4221</v>
      </c>
      <c r="B325" s="49" t="s">
        <v>44</v>
      </c>
      <c r="C325" s="51"/>
      <c r="D325" s="50">
        <v>22700</v>
      </c>
      <c r="E325" s="50">
        <v>0</v>
      </c>
    </row>
    <row r="326" spans="1:5">
      <c r="A326" s="48">
        <v>4223</v>
      </c>
      <c r="B326" s="49" t="s">
        <v>85</v>
      </c>
      <c r="C326" s="51"/>
      <c r="D326" s="50">
        <v>6033.31</v>
      </c>
      <c r="E326" s="50">
        <v>0</v>
      </c>
    </row>
    <row r="327" spans="1:5">
      <c r="A327" s="48">
        <v>4226</v>
      </c>
      <c r="B327" s="49" t="s">
        <v>84</v>
      </c>
      <c r="C327" s="51"/>
      <c r="D327" s="50">
        <v>34000</v>
      </c>
      <c r="E327" s="50">
        <v>0</v>
      </c>
    </row>
    <row r="328" spans="1:5">
      <c r="A328" s="48">
        <v>4227</v>
      </c>
      <c r="B328" s="49" t="s">
        <v>62</v>
      </c>
      <c r="C328" s="51"/>
      <c r="D328" s="50">
        <v>126742.74</v>
      </c>
      <c r="E328" s="50">
        <v>0</v>
      </c>
    </row>
    <row r="329" spans="1:5">
      <c r="A329" s="44">
        <v>423</v>
      </c>
      <c r="B329" s="45" t="s">
        <v>83</v>
      </c>
      <c r="C329" s="47">
        <v>150000</v>
      </c>
      <c r="D329" s="46">
        <v>149660</v>
      </c>
      <c r="E329" s="46">
        <v>99.773333333333298</v>
      </c>
    </row>
    <row r="330" spans="1:5">
      <c r="A330" s="48">
        <v>4231</v>
      </c>
      <c r="B330" s="49" t="s">
        <v>82</v>
      </c>
      <c r="C330" s="51"/>
      <c r="D330" s="50">
        <v>149660</v>
      </c>
      <c r="E330" s="50">
        <v>0</v>
      </c>
    </row>
    <row r="331" spans="1:5">
      <c r="A331" s="66" t="s">
        <v>15</v>
      </c>
      <c r="B331" s="66"/>
      <c r="C331" s="127">
        <v>6415250</v>
      </c>
      <c r="D331" s="67">
        <v>2201386.7000000002</v>
      </c>
      <c r="E331" s="67">
        <v>34.314901211955899</v>
      </c>
    </row>
    <row r="332" spans="1:5">
      <c r="A332" s="44">
        <v>323</v>
      </c>
      <c r="B332" s="45" t="s">
        <v>39</v>
      </c>
      <c r="C332" s="47">
        <v>20000</v>
      </c>
      <c r="D332" s="46">
        <v>7548.03</v>
      </c>
      <c r="E332" s="46">
        <v>37.74015</v>
      </c>
    </row>
    <row r="333" spans="1:5">
      <c r="A333" s="48">
        <v>3239</v>
      </c>
      <c r="B333" s="49" t="s">
        <v>59</v>
      </c>
      <c r="C333" s="51"/>
      <c r="D333" s="50">
        <v>7548.03</v>
      </c>
      <c r="E333" s="50">
        <v>0</v>
      </c>
    </row>
    <row r="334" spans="1:5">
      <c r="A334" s="44">
        <v>372</v>
      </c>
      <c r="B334" s="45" t="s">
        <v>56</v>
      </c>
      <c r="C334" s="47">
        <v>4954750</v>
      </c>
      <c r="D334" s="46">
        <v>1480338.67</v>
      </c>
      <c r="E334" s="46">
        <v>29.877161713507199</v>
      </c>
    </row>
    <row r="335" spans="1:5">
      <c r="A335" s="48">
        <v>3721</v>
      </c>
      <c r="B335" s="49" t="s">
        <v>55</v>
      </c>
      <c r="C335" s="51"/>
      <c r="D335" s="50">
        <v>1160736.67</v>
      </c>
      <c r="E335" s="50">
        <v>0</v>
      </c>
    </row>
    <row r="336" spans="1:5">
      <c r="A336" s="48">
        <v>3722</v>
      </c>
      <c r="B336" s="49" t="s">
        <v>81</v>
      </c>
      <c r="C336" s="51"/>
      <c r="D336" s="50">
        <v>319602</v>
      </c>
      <c r="E336" s="50">
        <v>0</v>
      </c>
    </row>
    <row r="337" spans="1:5">
      <c r="A337" s="44">
        <v>381</v>
      </c>
      <c r="B337" s="45" t="s">
        <v>80</v>
      </c>
      <c r="C337" s="47">
        <v>1440500</v>
      </c>
      <c r="D337" s="46">
        <v>713500</v>
      </c>
      <c r="E337" s="46">
        <v>49.5314127039223</v>
      </c>
    </row>
    <row r="338" spans="1:5">
      <c r="A338" s="48">
        <v>3811</v>
      </c>
      <c r="B338" s="49" t="s">
        <v>79</v>
      </c>
      <c r="C338" s="51"/>
      <c r="D338" s="50">
        <v>713500</v>
      </c>
      <c r="E338" s="50">
        <v>0</v>
      </c>
    </row>
    <row r="339" spans="1:5" ht="33.75" customHeight="1">
      <c r="A339" s="208" t="s">
        <v>512</v>
      </c>
      <c r="B339" s="208"/>
      <c r="C339" s="126">
        <v>410000</v>
      </c>
      <c r="D339" s="65">
        <v>12500</v>
      </c>
      <c r="E339" s="65">
        <v>3.0487804878048803</v>
      </c>
    </row>
    <row r="340" spans="1:5" ht="33.75" customHeight="1">
      <c r="A340" s="208" t="s">
        <v>513</v>
      </c>
      <c r="B340" s="208"/>
      <c r="C340" s="126">
        <v>410000</v>
      </c>
      <c r="D340" s="65">
        <v>12500</v>
      </c>
      <c r="E340" s="65">
        <v>3.0487804878048803</v>
      </c>
    </row>
    <row r="341" spans="1:5">
      <c r="A341" s="44">
        <v>311</v>
      </c>
      <c r="B341" s="45" t="s">
        <v>78</v>
      </c>
      <c r="C341" s="47">
        <v>334000</v>
      </c>
      <c r="D341" s="46">
        <v>0</v>
      </c>
      <c r="E341" s="46">
        <v>0</v>
      </c>
    </row>
    <row r="342" spans="1:5">
      <c r="A342" s="48">
        <v>3111</v>
      </c>
      <c r="B342" s="49" t="s">
        <v>77</v>
      </c>
      <c r="C342" s="51"/>
      <c r="D342" s="50">
        <v>0</v>
      </c>
      <c r="E342" s="50">
        <v>0</v>
      </c>
    </row>
    <row r="343" spans="1:5">
      <c r="A343" s="44">
        <v>323</v>
      </c>
      <c r="B343" s="45" t="s">
        <v>39</v>
      </c>
      <c r="C343" s="47">
        <v>36000</v>
      </c>
      <c r="D343" s="46">
        <v>12500</v>
      </c>
      <c r="E343" s="46">
        <v>34.7222222222222</v>
      </c>
    </row>
    <row r="344" spans="1:5">
      <c r="A344" s="48">
        <v>3238</v>
      </c>
      <c r="B344" s="49" t="s">
        <v>72</v>
      </c>
      <c r="C344" s="51"/>
      <c r="D344" s="50">
        <v>12500</v>
      </c>
      <c r="E344" s="50">
        <v>0</v>
      </c>
    </row>
    <row r="345" spans="1:5">
      <c r="A345" s="44">
        <v>329</v>
      </c>
      <c r="B345" s="45" t="s">
        <v>70</v>
      </c>
      <c r="C345" s="47">
        <v>10000</v>
      </c>
      <c r="D345" s="46">
        <v>0</v>
      </c>
      <c r="E345" s="46">
        <v>0</v>
      </c>
    </row>
    <row r="346" spans="1:5" ht="30">
      <c r="A346" s="48">
        <v>3291</v>
      </c>
      <c r="B346" s="49" t="s">
        <v>76</v>
      </c>
      <c r="C346" s="51"/>
      <c r="D346" s="50">
        <v>0</v>
      </c>
      <c r="E346" s="50">
        <v>0</v>
      </c>
    </row>
    <row r="347" spans="1:5">
      <c r="A347" s="44">
        <v>422</v>
      </c>
      <c r="B347" s="45" t="s">
        <v>45</v>
      </c>
      <c r="C347" s="47">
        <v>30000</v>
      </c>
      <c r="D347" s="46">
        <v>0</v>
      </c>
      <c r="E347" s="46">
        <v>0</v>
      </c>
    </row>
    <row r="348" spans="1:5">
      <c r="A348" s="48">
        <v>4221</v>
      </c>
      <c r="B348" s="49" t="s">
        <v>44</v>
      </c>
      <c r="C348" s="51"/>
      <c r="D348" s="50">
        <v>0</v>
      </c>
      <c r="E348" s="50">
        <v>0</v>
      </c>
    </row>
    <row r="349" spans="1:5">
      <c r="A349" s="64" t="s">
        <v>18</v>
      </c>
      <c r="B349" s="64"/>
      <c r="C349" s="126">
        <v>87202000</v>
      </c>
      <c r="D349" s="65">
        <v>33000143.77</v>
      </c>
      <c r="E349" s="65">
        <v>37.8433336047338</v>
      </c>
    </row>
    <row r="350" spans="1:5">
      <c r="A350" s="66" t="s">
        <v>19</v>
      </c>
      <c r="B350" s="66"/>
      <c r="C350" s="127">
        <v>3278000</v>
      </c>
      <c r="D350" s="67">
        <v>1029928.65</v>
      </c>
      <c r="E350" s="67">
        <v>31.419421903599801</v>
      </c>
    </row>
    <row r="351" spans="1:5">
      <c r="A351" s="44">
        <v>322</v>
      </c>
      <c r="B351" s="45" t="s">
        <v>69</v>
      </c>
      <c r="C351" s="47">
        <v>492000</v>
      </c>
      <c r="D351" s="46">
        <v>276683.86</v>
      </c>
      <c r="E351" s="46">
        <v>56.236556910569092</v>
      </c>
    </row>
    <row r="352" spans="1:5">
      <c r="A352" s="48">
        <v>3221</v>
      </c>
      <c r="B352" s="49" t="s">
        <v>75</v>
      </c>
      <c r="C352" s="51"/>
      <c r="D352" s="50">
        <v>167540.75</v>
      </c>
      <c r="E352" s="50">
        <v>0</v>
      </c>
    </row>
    <row r="353" spans="1:5">
      <c r="A353" s="48">
        <v>3223</v>
      </c>
      <c r="B353" s="49" t="s">
        <v>68</v>
      </c>
      <c r="C353" s="51"/>
      <c r="D353" s="50">
        <v>7105.52</v>
      </c>
      <c r="E353" s="50">
        <v>0</v>
      </c>
    </row>
    <row r="354" spans="1:5">
      <c r="A354" s="48">
        <v>3224</v>
      </c>
      <c r="B354" s="49" t="s">
        <v>67</v>
      </c>
      <c r="C354" s="51"/>
      <c r="D354" s="50">
        <v>93629.4</v>
      </c>
      <c r="E354" s="50">
        <v>0</v>
      </c>
    </row>
    <row r="355" spans="1:5">
      <c r="A355" s="48">
        <v>3225</v>
      </c>
      <c r="B355" s="49" t="s">
        <v>74</v>
      </c>
      <c r="C355" s="51"/>
      <c r="D355" s="50">
        <v>8408.19</v>
      </c>
      <c r="E355" s="50">
        <v>0</v>
      </c>
    </row>
    <row r="356" spans="1:5">
      <c r="A356" s="44">
        <v>323</v>
      </c>
      <c r="B356" s="45" t="s">
        <v>39</v>
      </c>
      <c r="C356" s="47">
        <v>517000</v>
      </c>
      <c r="D356" s="46">
        <v>184885.14</v>
      </c>
      <c r="E356" s="46">
        <v>35.761148936170201</v>
      </c>
    </row>
    <row r="357" spans="1:5">
      <c r="A357" s="48">
        <v>3231</v>
      </c>
      <c r="B357" s="49" t="s">
        <v>66</v>
      </c>
      <c r="C357" s="51"/>
      <c r="D357" s="50">
        <v>6649</v>
      </c>
      <c r="E357" s="50">
        <v>0</v>
      </c>
    </row>
    <row r="358" spans="1:5">
      <c r="A358" s="48">
        <v>3232</v>
      </c>
      <c r="B358" s="49" t="s">
        <v>60</v>
      </c>
      <c r="C358" s="51"/>
      <c r="D358" s="50">
        <v>141510.13</v>
      </c>
      <c r="E358" s="50">
        <v>0</v>
      </c>
    </row>
    <row r="359" spans="1:5">
      <c r="A359" s="48">
        <v>3234</v>
      </c>
      <c r="B359" s="49" t="s">
        <v>65</v>
      </c>
      <c r="C359" s="51"/>
      <c r="D359" s="50">
        <v>7200</v>
      </c>
      <c r="E359" s="50">
        <v>0</v>
      </c>
    </row>
    <row r="360" spans="1:5">
      <c r="A360" s="48">
        <v>3235</v>
      </c>
      <c r="B360" s="49" t="s">
        <v>73</v>
      </c>
      <c r="C360" s="51"/>
      <c r="D360" s="50">
        <v>2577.5</v>
      </c>
      <c r="E360" s="50">
        <v>0</v>
      </c>
    </row>
    <row r="361" spans="1:5">
      <c r="A361" s="48">
        <v>3238</v>
      </c>
      <c r="B361" s="49" t="s">
        <v>72</v>
      </c>
      <c r="C361" s="51"/>
      <c r="D361" s="50">
        <v>1500</v>
      </c>
      <c r="E361" s="50">
        <v>0</v>
      </c>
    </row>
    <row r="362" spans="1:5">
      <c r="A362" s="48">
        <v>3239</v>
      </c>
      <c r="B362" s="49" t="s">
        <v>59</v>
      </c>
      <c r="C362" s="51"/>
      <c r="D362" s="50">
        <v>25448.51</v>
      </c>
      <c r="E362" s="50">
        <v>0</v>
      </c>
    </row>
    <row r="363" spans="1:5">
      <c r="A363" s="44">
        <v>329</v>
      </c>
      <c r="B363" s="45" t="s">
        <v>70</v>
      </c>
      <c r="C363" s="47">
        <v>249000</v>
      </c>
      <c r="D363" s="46">
        <v>169672.18</v>
      </c>
      <c r="E363" s="46">
        <v>68.141437751004005</v>
      </c>
    </row>
    <row r="364" spans="1:5">
      <c r="A364" s="48">
        <v>3293</v>
      </c>
      <c r="B364" s="49" t="s">
        <v>71</v>
      </c>
      <c r="C364" s="51"/>
      <c r="D364" s="50">
        <v>163079.46</v>
      </c>
      <c r="E364" s="50">
        <v>0</v>
      </c>
    </row>
    <row r="365" spans="1:5">
      <c r="A365" s="48">
        <v>3299</v>
      </c>
      <c r="B365" s="49" t="s">
        <v>70</v>
      </c>
      <c r="C365" s="51"/>
      <c r="D365" s="50">
        <v>6592.72</v>
      </c>
      <c r="E365" s="50">
        <v>0</v>
      </c>
    </row>
    <row r="366" spans="1:5">
      <c r="A366" s="44">
        <v>421</v>
      </c>
      <c r="B366" s="45" t="s">
        <v>48</v>
      </c>
      <c r="C366" s="47">
        <v>1800000</v>
      </c>
      <c r="D366" s="46">
        <v>265226.25</v>
      </c>
      <c r="E366" s="46">
        <v>14.7347916666667</v>
      </c>
    </row>
    <row r="367" spans="1:5">
      <c r="A367" s="48">
        <v>4213</v>
      </c>
      <c r="B367" s="49" t="s">
        <v>64</v>
      </c>
      <c r="C367" s="51"/>
      <c r="D367" s="50">
        <v>265226.25</v>
      </c>
      <c r="E367" s="50">
        <v>0</v>
      </c>
    </row>
    <row r="368" spans="1:5">
      <c r="A368" s="44">
        <v>422</v>
      </c>
      <c r="B368" s="45" t="s">
        <v>45</v>
      </c>
      <c r="C368" s="47">
        <v>220000</v>
      </c>
      <c r="D368" s="46">
        <v>133461.22</v>
      </c>
      <c r="E368" s="46">
        <v>60.664190909090898</v>
      </c>
    </row>
    <row r="369" spans="1:5">
      <c r="A369" s="48">
        <v>4221</v>
      </c>
      <c r="B369" s="49" t="s">
        <v>44</v>
      </c>
      <c r="C369" s="51"/>
      <c r="D369" s="50">
        <v>3699</v>
      </c>
      <c r="E369" s="50">
        <v>0</v>
      </c>
    </row>
    <row r="370" spans="1:5">
      <c r="A370" s="48">
        <v>4227</v>
      </c>
      <c r="B370" s="49" t="s">
        <v>62</v>
      </c>
      <c r="C370" s="51"/>
      <c r="D370" s="50">
        <v>129762.22</v>
      </c>
      <c r="E370" s="50">
        <v>0</v>
      </c>
    </row>
    <row r="371" spans="1:5">
      <c r="A371" s="66" t="s">
        <v>20</v>
      </c>
      <c r="B371" s="66"/>
      <c r="C371" s="127">
        <v>83924000</v>
      </c>
      <c r="D371" s="67">
        <v>31970215.120000001</v>
      </c>
      <c r="E371" s="67">
        <v>38.094246127448599</v>
      </c>
    </row>
    <row r="372" spans="1:5">
      <c r="A372" s="44">
        <v>322</v>
      </c>
      <c r="B372" s="45" t="s">
        <v>69</v>
      </c>
      <c r="C372" s="47">
        <v>3850000</v>
      </c>
      <c r="D372" s="46">
        <v>1558302.71</v>
      </c>
      <c r="E372" s="46">
        <v>40.4753950649351</v>
      </c>
    </row>
    <row r="373" spans="1:5">
      <c r="A373" s="48">
        <v>3223</v>
      </c>
      <c r="B373" s="49" t="s">
        <v>68</v>
      </c>
      <c r="C373" s="51"/>
      <c r="D373" s="50">
        <v>1510037.95</v>
      </c>
      <c r="E373" s="50">
        <v>0</v>
      </c>
    </row>
    <row r="374" spans="1:5">
      <c r="A374" s="48">
        <v>3224</v>
      </c>
      <c r="B374" s="49" t="s">
        <v>67</v>
      </c>
      <c r="C374" s="51"/>
      <c r="D374" s="50">
        <v>48264.76</v>
      </c>
      <c r="E374" s="50">
        <v>0</v>
      </c>
    </row>
    <row r="375" spans="1:5">
      <c r="A375" s="44">
        <v>323</v>
      </c>
      <c r="B375" s="45" t="s">
        <v>39</v>
      </c>
      <c r="C375" s="47">
        <v>47350000</v>
      </c>
      <c r="D375" s="46">
        <v>20473737.079999998</v>
      </c>
      <c r="E375" s="46">
        <v>43.239149060190094</v>
      </c>
    </row>
    <row r="376" spans="1:5">
      <c r="A376" s="48">
        <v>3231</v>
      </c>
      <c r="B376" s="49" t="s">
        <v>66</v>
      </c>
      <c r="C376" s="51"/>
      <c r="D376" s="50">
        <v>0</v>
      </c>
      <c r="E376" s="50">
        <v>0</v>
      </c>
    </row>
    <row r="377" spans="1:5">
      <c r="A377" s="48">
        <v>3232</v>
      </c>
      <c r="B377" s="49" t="s">
        <v>60</v>
      </c>
      <c r="C377" s="51"/>
      <c r="D377" s="50">
        <v>20131207.059999999</v>
      </c>
      <c r="E377" s="50">
        <v>0</v>
      </c>
    </row>
    <row r="378" spans="1:5">
      <c r="A378" s="48">
        <v>3234</v>
      </c>
      <c r="B378" s="49" t="s">
        <v>65</v>
      </c>
      <c r="C378" s="51"/>
      <c r="D378" s="50">
        <v>62951.58</v>
      </c>
      <c r="E378" s="50">
        <v>0</v>
      </c>
    </row>
    <row r="379" spans="1:5">
      <c r="A379" s="48">
        <v>3237</v>
      </c>
      <c r="B379" s="49" t="s">
        <v>38</v>
      </c>
      <c r="C379" s="51"/>
      <c r="D379" s="50">
        <v>218283.12</v>
      </c>
      <c r="E379" s="50">
        <v>0</v>
      </c>
    </row>
    <row r="380" spans="1:5">
      <c r="A380" s="48">
        <v>3239</v>
      </c>
      <c r="B380" s="49" t="s">
        <v>59</v>
      </c>
      <c r="C380" s="51"/>
      <c r="D380" s="50">
        <v>61295.32</v>
      </c>
      <c r="E380" s="50">
        <v>0</v>
      </c>
    </row>
    <row r="381" spans="1:5">
      <c r="A381" s="44">
        <v>386</v>
      </c>
      <c r="B381" s="45" t="s">
        <v>30</v>
      </c>
      <c r="C381" s="47">
        <v>2525000</v>
      </c>
      <c r="D381" s="46">
        <v>1684569.2</v>
      </c>
      <c r="E381" s="46">
        <v>66.715611881188096</v>
      </c>
    </row>
    <row r="382" spans="1:5" ht="30">
      <c r="A382" s="48">
        <v>3861</v>
      </c>
      <c r="B382" s="49" t="s">
        <v>520</v>
      </c>
      <c r="C382" s="51"/>
      <c r="D382" s="50">
        <v>1684569.2</v>
      </c>
      <c r="E382" s="50">
        <v>0</v>
      </c>
    </row>
    <row r="383" spans="1:5">
      <c r="A383" s="44">
        <v>421</v>
      </c>
      <c r="B383" s="45" t="s">
        <v>48</v>
      </c>
      <c r="C383" s="47">
        <v>26344000</v>
      </c>
      <c r="D383" s="46">
        <v>4684285.18</v>
      </c>
      <c r="E383" s="46">
        <v>17.781222213786801</v>
      </c>
    </row>
    <row r="384" spans="1:5">
      <c r="A384" s="48">
        <v>4213</v>
      </c>
      <c r="B384" s="49" t="s">
        <v>64</v>
      </c>
      <c r="C384" s="51"/>
      <c r="D384" s="50">
        <v>4273270.66</v>
      </c>
      <c r="E384" s="50">
        <v>0</v>
      </c>
    </row>
    <row r="385" spans="1:5">
      <c r="A385" s="48">
        <v>4214</v>
      </c>
      <c r="B385" s="49" t="s">
        <v>63</v>
      </c>
      <c r="C385" s="51"/>
      <c r="D385" s="50">
        <v>411014.52</v>
      </c>
      <c r="E385" s="50">
        <v>0</v>
      </c>
    </row>
    <row r="386" spans="1:5">
      <c r="A386" s="44">
        <v>422</v>
      </c>
      <c r="B386" s="45" t="s">
        <v>45</v>
      </c>
      <c r="C386" s="47">
        <v>5000</v>
      </c>
      <c r="D386" s="46">
        <v>0</v>
      </c>
      <c r="E386" s="46">
        <v>0</v>
      </c>
    </row>
    <row r="387" spans="1:5">
      <c r="A387" s="48">
        <v>4227</v>
      </c>
      <c r="B387" s="49" t="s">
        <v>62</v>
      </c>
      <c r="C387" s="51"/>
      <c r="D387" s="50">
        <v>0</v>
      </c>
      <c r="E387" s="50">
        <v>0</v>
      </c>
    </row>
    <row r="388" spans="1:5">
      <c r="A388" s="44">
        <v>426</v>
      </c>
      <c r="B388" s="45" t="s">
        <v>43</v>
      </c>
      <c r="C388" s="47">
        <v>750000</v>
      </c>
      <c r="D388" s="46">
        <v>469320.95</v>
      </c>
      <c r="E388" s="46">
        <v>62.576126666666696</v>
      </c>
    </row>
    <row r="389" spans="1:5">
      <c r="A389" s="48">
        <v>4264</v>
      </c>
      <c r="B389" s="49" t="s">
        <v>41</v>
      </c>
      <c r="C389" s="51"/>
      <c r="D389" s="50">
        <v>469320.95</v>
      </c>
      <c r="E389" s="50">
        <v>0</v>
      </c>
    </row>
    <row r="390" spans="1:5" ht="29.25">
      <c r="A390" s="44">
        <v>532</v>
      </c>
      <c r="B390" s="45" t="s">
        <v>61</v>
      </c>
      <c r="C390" s="47">
        <v>3100000</v>
      </c>
      <c r="D390" s="46">
        <v>3100000</v>
      </c>
      <c r="E390" s="46">
        <v>100</v>
      </c>
    </row>
    <row r="391" spans="1:5">
      <c r="A391" s="48">
        <v>5321</v>
      </c>
      <c r="B391" s="49" t="s">
        <v>61</v>
      </c>
      <c r="C391" s="51"/>
      <c r="D391" s="50">
        <v>3100000</v>
      </c>
      <c r="E391" s="50">
        <v>0</v>
      </c>
    </row>
    <row r="392" spans="1:5">
      <c r="A392" s="64" t="s">
        <v>21</v>
      </c>
      <c r="B392" s="64"/>
      <c r="C392" s="126">
        <v>20290000</v>
      </c>
      <c r="D392" s="65">
        <v>1892295.78</v>
      </c>
      <c r="E392" s="65">
        <v>9.3262482996549991</v>
      </c>
    </row>
    <row r="393" spans="1:5">
      <c r="A393" s="66" t="s">
        <v>22</v>
      </c>
      <c r="B393" s="66"/>
      <c r="C393" s="127">
        <v>20290000</v>
      </c>
      <c r="D393" s="67">
        <v>1892295.78</v>
      </c>
      <c r="E393" s="67">
        <v>9.3262482996549991</v>
      </c>
    </row>
    <row r="394" spans="1:5">
      <c r="A394" s="44">
        <v>323</v>
      </c>
      <c r="B394" s="45" t="s">
        <v>39</v>
      </c>
      <c r="C394" s="47">
        <v>2560000</v>
      </c>
      <c r="D394" s="46">
        <v>858817.11</v>
      </c>
      <c r="E394" s="46">
        <v>33.547543359374998</v>
      </c>
    </row>
    <row r="395" spans="1:5">
      <c r="A395" s="48">
        <v>3232</v>
      </c>
      <c r="B395" s="49" t="s">
        <v>60</v>
      </c>
      <c r="C395" s="51"/>
      <c r="D395" s="50">
        <v>292989.55</v>
      </c>
      <c r="E395" s="50">
        <v>0</v>
      </c>
    </row>
    <row r="396" spans="1:5">
      <c r="A396" s="48">
        <v>3237</v>
      </c>
      <c r="B396" s="49" t="s">
        <v>38</v>
      </c>
      <c r="C396" s="51"/>
      <c r="D396" s="50">
        <v>87637.5</v>
      </c>
      <c r="E396" s="50">
        <v>0</v>
      </c>
    </row>
    <row r="397" spans="1:5">
      <c r="A397" s="48">
        <v>3239</v>
      </c>
      <c r="B397" s="49" t="s">
        <v>59</v>
      </c>
      <c r="C397" s="51"/>
      <c r="D397" s="50">
        <v>478190.06</v>
      </c>
      <c r="E397" s="50">
        <v>0</v>
      </c>
    </row>
    <row r="398" spans="1:5">
      <c r="A398" s="44">
        <v>363</v>
      </c>
      <c r="B398" s="45" t="s">
        <v>58</v>
      </c>
      <c r="C398" s="47">
        <v>100000</v>
      </c>
      <c r="D398" s="46">
        <v>0</v>
      </c>
      <c r="E398" s="46">
        <v>0</v>
      </c>
    </row>
    <row r="399" spans="1:5">
      <c r="A399" s="48">
        <v>3632</v>
      </c>
      <c r="B399" s="49" t="s">
        <v>57</v>
      </c>
      <c r="C399" s="51"/>
      <c r="D399" s="50">
        <v>0</v>
      </c>
      <c r="E399" s="50">
        <v>0</v>
      </c>
    </row>
    <row r="400" spans="1:5">
      <c r="A400" s="44">
        <v>372</v>
      </c>
      <c r="B400" s="45" t="s">
        <v>56</v>
      </c>
      <c r="C400" s="47">
        <v>150000</v>
      </c>
      <c r="D400" s="46">
        <v>7500</v>
      </c>
      <c r="E400" s="46">
        <v>5</v>
      </c>
    </row>
    <row r="401" spans="1:5">
      <c r="A401" s="48">
        <v>3721</v>
      </c>
      <c r="B401" s="49" t="s">
        <v>55</v>
      </c>
      <c r="C401" s="51"/>
      <c r="D401" s="50">
        <v>7500</v>
      </c>
      <c r="E401" s="50">
        <v>0</v>
      </c>
    </row>
    <row r="402" spans="1:5">
      <c r="A402" s="44">
        <v>382</v>
      </c>
      <c r="B402" s="45" t="s">
        <v>54</v>
      </c>
      <c r="C402" s="47">
        <v>120000</v>
      </c>
      <c r="D402" s="46">
        <v>0</v>
      </c>
      <c r="E402" s="46">
        <v>0</v>
      </c>
    </row>
    <row r="403" spans="1:5">
      <c r="A403" s="48">
        <v>3822</v>
      </c>
      <c r="B403" s="49" t="s">
        <v>53</v>
      </c>
      <c r="C403" s="51"/>
      <c r="D403" s="50">
        <v>0</v>
      </c>
      <c r="E403" s="50">
        <v>0</v>
      </c>
    </row>
    <row r="404" spans="1:5">
      <c r="A404" s="44">
        <v>411</v>
      </c>
      <c r="B404" s="45" t="s">
        <v>52</v>
      </c>
      <c r="C404" s="47">
        <v>3500000</v>
      </c>
      <c r="D404" s="46">
        <v>0</v>
      </c>
      <c r="E404" s="46">
        <v>0</v>
      </c>
    </row>
    <row r="405" spans="1:5">
      <c r="A405" s="48">
        <v>4111</v>
      </c>
      <c r="B405" s="49" t="s">
        <v>51</v>
      </c>
      <c r="C405" s="51"/>
      <c r="D405" s="50">
        <v>0</v>
      </c>
      <c r="E405" s="50">
        <v>0</v>
      </c>
    </row>
    <row r="406" spans="1:5">
      <c r="A406" s="44">
        <v>412</v>
      </c>
      <c r="B406" s="45" t="s">
        <v>50</v>
      </c>
      <c r="C406" s="47">
        <v>150000</v>
      </c>
      <c r="D406" s="46">
        <v>0</v>
      </c>
      <c r="E406" s="46">
        <v>0</v>
      </c>
    </row>
    <row r="407" spans="1:5">
      <c r="A407" s="48">
        <v>4124</v>
      </c>
      <c r="B407" s="49" t="s">
        <v>49</v>
      </c>
      <c r="C407" s="51"/>
      <c r="D407" s="50">
        <v>0</v>
      </c>
      <c r="E407" s="50">
        <v>0</v>
      </c>
    </row>
    <row r="408" spans="1:5">
      <c r="A408" s="44">
        <v>421</v>
      </c>
      <c r="B408" s="45" t="s">
        <v>48</v>
      </c>
      <c r="C408" s="47">
        <v>2750000</v>
      </c>
      <c r="D408" s="46">
        <v>245477.5</v>
      </c>
      <c r="E408" s="46">
        <v>8.9264545454545505</v>
      </c>
    </row>
    <row r="409" spans="1:5">
      <c r="A409" s="48">
        <v>4211</v>
      </c>
      <c r="B409" s="49" t="s">
        <v>47</v>
      </c>
      <c r="C409" s="51"/>
      <c r="D409" s="50">
        <v>0</v>
      </c>
      <c r="E409" s="50">
        <v>0</v>
      </c>
    </row>
    <row r="410" spans="1:5">
      <c r="A410" s="48">
        <v>4212</v>
      </c>
      <c r="B410" s="49" t="s">
        <v>46</v>
      </c>
      <c r="C410" s="51"/>
      <c r="D410" s="50">
        <v>245477.5</v>
      </c>
      <c r="E410" s="50">
        <v>0</v>
      </c>
    </row>
    <row r="411" spans="1:5">
      <c r="A411" s="44">
        <v>422</v>
      </c>
      <c r="B411" s="45" t="s">
        <v>45</v>
      </c>
      <c r="C411" s="47">
        <v>1000000</v>
      </c>
      <c r="D411" s="46">
        <v>0</v>
      </c>
      <c r="E411" s="46">
        <v>0</v>
      </c>
    </row>
    <row r="412" spans="1:5">
      <c r="A412" s="48">
        <v>4221</v>
      </c>
      <c r="B412" s="49" t="s">
        <v>44</v>
      </c>
      <c r="C412" s="51"/>
      <c r="D412" s="50">
        <v>0</v>
      </c>
      <c r="E412" s="50">
        <v>0</v>
      </c>
    </row>
    <row r="413" spans="1:5">
      <c r="A413" s="44">
        <v>426</v>
      </c>
      <c r="B413" s="45" t="s">
        <v>43</v>
      </c>
      <c r="C413" s="47">
        <v>860000</v>
      </c>
      <c r="D413" s="46">
        <v>104240.66</v>
      </c>
      <c r="E413" s="46">
        <v>12.121006976744201</v>
      </c>
    </row>
    <row r="414" spans="1:5">
      <c r="A414" s="48">
        <v>4263</v>
      </c>
      <c r="B414" s="49" t="s">
        <v>42</v>
      </c>
      <c r="C414" s="51"/>
      <c r="D414" s="50">
        <v>51250</v>
      </c>
      <c r="E414" s="50">
        <v>0</v>
      </c>
    </row>
    <row r="415" spans="1:5">
      <c r="A415" s="48">
        <v>4264</v>
      </c>
      <c r="B415" s="49" t="s">
        <v>41</v>
      </c>
      <c r="C415" s="51"/>
      <c r="D415" s="50">
        <v>52990.66</v>
      </c>
      <c r="E415" s="50">
        <v>0</v>
      </c>
    </row>
    <row r="416" spans="1:5">
      <c r="A416" s="44">
        <v>451</v>
      </c>
      <c r="B416" s="45" t="s">
        <v>40</v>
      </c>
      <c r="C416" s="47">
        <v>9100000</v>
      </c>
      <c r="D416" s="46">
        <v>676260.51</v>
      </c>
      <c r="E416" s="46">
        <v>7.4314341758241795</v>
      </c>
    </row>
    <row r="417" spans="1:5">
      <c r="A417" s="48">
        <v>4511</v>
      </c>
      <c r="B417" s="49" t="s">
        <v>40</v>
      </c>
      <c r="C417" s="51"/>
      <c r="D417" s="50">
        <v>676260.51</v>
      </c>
      <c r="E417" s="50">
        <v>0</v>
      </c>
    </row>
    <row r="418" spans="1:5">
      <c r="A418" s="64" t="s">
        <v>23</v>
      </c>
      <c r="B418" s="64"/>
      <c r="C418" s="126">
        <v>8315500</v>
      </c>
      <c r="D418" s="65">
        <v>1654773.24</v>
      </c>
      <c r="E418" s="65">
        <v>19.8998645902231</v>
      </c>
    </row>
    <row r="419" spans="1:5">
      <c r="A419" s="66" t="s">
        <v>24</v>
      </c>
      <c r="B419" s="66"/>
      <c r="C419" s="127">
        <v>8315500</v>
      </c>
      <c r="D419" s="67">
        <v>1654773.24</v>
      </c>
      <c r="E419" s="67">
        <v>19.8998645902231</v>
      </c>
    </row>
    <row r="420" spans="1:5">
      <c r="A420" s="44">
        <v>323</v>
      </c>
      <c r="B420" s="45" t="s">
        <v>39</v>
      </c>
      <c r="C420" s="47">
        <v>50000</v>
      </c>
      <c r="D420" s="46">
        <v>0</v>
      </c>
      <c r="E420" s="46">
        <v>0</v>
      </c>
    </row>
    <row r="421" spans="1:5">
      <c r="A421" s="48">
        <v>3237</v>
      </c>
      <c r="B421" s="49" t="s">
        <v>38</v>
      </c>
      <c r="C421" s="51"/>
      <c r="D421" s="50">
        <v>0</v>
      </c>
      <c r="E421" s="50">
        <v>0</v>
      </c>
    </row>
    <row r="422" spans="1:5">
      <c r="A422" s="44">
        <v>342</v>
      </c>
      <c r="B422" s="45" t="s">
        <v>37</v>
      </c>
      <c r="C422" s="47">
        <v>800000</v>
      </c>
      <c r="D422" s="46">
        <v>75952.33</v>
      </c>
      <c r="E422" s="46">
        <v>9.4940412500000004</v>
      </c>
    </row>
    <row r="423" spans="1:5" ht="30">
      <c r="A423" s="48">
        <v>3423</v>
      </c>
      <c r="B423" s="49" t="s">
        <v>521</v>
      </c>
      <c r="C423" s="51"/>
      <c r="D423" s="50">
        <v>75952.33</v>
      </c>
      <c r="E423" s="50">
        <v>0</v>
      </c>
    </row>
    <row r="424" spans="1:5">
      <c r="A424" s="44">
        <v>343</v>
      </c>
      <c r="B424" s="45" t="s">
        <v>35</v>
      </c>
      <c r="C424" s="47">
        <v>3200500</v>
      </c>
      <c r="D424" s="46">
        <v>175618.71</v>
      </c>
      <c r="E424" s="46">
        <v>5.4872273082330896</v>
      </c>
    </row>
    <row r="425" spans="1:5">
      <c r="A425" s="48">
        <v>3431</v>
      </c>
      <c r="B425" s="49" t="s">
        <v>34</v>
      </c>
      <c r="C425" s="51"/>
      <c r="D425" s="50">
        <v>33473.599999999999</v>
      </c>
      <c r="E425" s="50">
        <v>0</v>
      </c>
    </row>
    <row r="426" spans="1:5" ht="15" customHeight="1">
      <c r="A426" s="48">
        <v>3432</v>
      </c>
      <c r="B426" s="49" t="s">
        <v>33</v>
      </c>
      <c r="C426" s="51"/>
      <c r="D426" s="50">
        <v>8.89</v>
      </c>
      <c r="E426" s="50">
        <v>0</v>
      </c>
    </row>
    <row r="427" spans="1:5">
      <c r="A427" s="48">
        <v>3433</v>
      </c>
      <c r="B427" s="49" t="s">
        <v>32</v>
      </c>
      <c r="C427" s="51"/>
      <c r="D427" s="50">
        <v>0</v>
      </c>
      <c r="E427" s="50">
        <v>0</v>
      </c>
    </row>
    <row r="428" spans="1:5">
      <c r="A428" s="48">
        <v>3434</v>
      </c>
      <c r="B428" s="49" t="s">
        <v>31</v>
      </c>
      <c r="C428" s="51"/>
      <c r="D428" s="50">
        <v>142136.22</v>
      </c>
      <c r="E428" s="50">
        <v>0</v>
      </c>
    </row>
    <row r="429" spans="1:5">
      <c r="A429" s="44">
        <v>386</v>
      </c>
      <c r="B429" s="45" t="s">
        <v>30</v>
      </c>
      <c r="C429" s="47">
        <v>65000</v>
      </c>
      <c r="D429" s="46">
        <v>94663.95</v>
      </c>
      <c r="E429" s="46">
        <v>145.63684615384599</v>
      </c>
    </row>
    <row r="430" spans="1:5" ht="30">
      <c r="A430" s="48">
        <v>3861</v>
      </c>
      <c r="B430" s="49" t="s">
        <v>29</v>
      </c>
      <c r="C430" s="51"/>
      <c r="D430" s="50">
        <v>94663.95</v>
      </c>
      <c r="E430" s="50">
        <v>0</v>
      </c>
    </row>
    <row r="431" spans="1:5" ht="29.25">
      <c r="A431" s="44">
        <v>514</v>
      </c>
      <c r="B431" s="45" t="s">
        <v>28</v>
      </c>
      <c r="C431" s="47">
        <v>500000</v>
      </c>
      <c r="D431" s="46">
        <v>0</v>
      </c>
      <c r="E431" s="46">
        <v>0</v>
      </c>
    </row>
    <row r="432" spans="1:5">
      <c r="A432" s="48">
        <v>5141</v>
      </c>
      <c r="B432" s="49" t="s">
        <v>27</v>
      </c>
      <c r="C432" s="51"/>
      <c r="D432" s="50">
        <v>0</v>
      </c>
      <c r="E432" s="50">
        <v>0</v>
      </c>
    </row>
    <row r="433" spans="1:5" ht="29.25">
      <c r="A433" s="44">
        <v>544</v>
      </c>
      <c r="B433" s="45" t="s">
        <v>26</v>
      </c>
      <c r="C433" s="47">
        <v>3700000</v>
      </c>
      <c r="D433" s="46">
        <v>1308538.25</v>
      </c>
      <c r="E433" s="46">
        <v>35.365898648648603</v>
      </c>
    </row>
    <row r="434" spans="1:5" ht="30">
      <c r="A434" s="48">
        <v>5443</v>
      </c>
      <c r="B434" s="49" t="s">
        <v>25</v>
      </c>
      <c r="C434" s="51"/>
      <c r="D434" s="50">
        <v>1308538.25</v>
      </c>
      <c r="E434" s="50">
        <v>0</v>
      </c>
    </row>
  </sheetData>
  <mergeCells count="7">
    <mergeCell ref="A340:B340"/>
    <mergeCell ref="A1:E1"/>
    <mergeCell ref="A2:E2"/>
    <mergeCell ref="A4:B4"/>
    <mergeCell ref="A5:B5"/>
    <mergeCell ref="A116:B116"/>
    <mergeCell ref="A339:B339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8"/>
  <sheetViews>
    <sheetView tabSelected="1" topLeftCell="A895" workbookViewId="0">
      <selection activeCell="B901" sqref="B901"/>
    </sheetView>
  </sheetViews>
  <sheetFormatPr defaultRowHeight="15"/>
  <cols>
    <col min="1" max="1" width="15.7109375" style="57" customWidth="1"/>
    <col min="2" max="2" width="55.7109375" style="57" customWidth="1"/>
    <col min="3" max="4" width="15.7109375" style="57" customWidth="1"/>
    <col min="5" max="5" width="12.28515625" style="57" customWidth="1"/>
    <col min="6" max="16384" width="9.140625" style="57"/>
  </cols>
  <sheetData>
    <row r="1" spans="1:7" s="59" customFormat="1" ht="15.75">
      <c r="A1" s="203" t="s">
        <v>514</v>
      </c>
      <c r="B1" s="204"/>
      <c r="C1" s="204"/>
      <c r="D1" s="204"/>
      <c r="E1" s="204"/>
    </row>
    <row r="2" spans="1:7" ht="34.5" customHeight="1">
      <c r="A2" s="205" t="s">
        <v>515</v>
      </c>
      <c r="B2" s="205"/>
      <c r="C2" s="205"/>
      <c r="D2" s="205"/>
      <c r="E2" s="205"/>
    </row>
    <row r="3" spans="1:7" s="60" customFormat="1" ht="21" customHeight="1" thickBot="1">
      <c r="A3" s="61"/>
      <c r="B3" s="61"/>
      <c r="C3" s="144"/>
      <c r="D3" s="61"/>
      <c r="E3" s="61"/>
    </row>
    <row r="4" spans="1:7" s="61" customFormat="1" ht="26.25" thickBot="1">
      <c r="A4" s="206" t="s">
        <v>448</v>
      </c>
      <c r="B4" s="206"/>
      <c r="C4" s="146" t="s">
        <v>450</v>
      </c>
      <c r="D4" s="147" t="s">
        <v>462</v>
      </c>
      <c r="E4" s="121" t="s">
        <v>509</v>
      </c>
    </row>
    <row r="5" spans="1:7" s="61" customFormat="1" ht="15" customHeight="1">
      <c r="A5" s="207">
        <v>1</v>
      </c>
      <c r="B5" s="207"/>
      <c r="C5" s="145">
        <v>2</v>
      </c>
      <c r="D5" s="145">
        <v>3</v>
      </c>
      <c r="E5" s="123" t="s">
        <v>444</v>
      </c>
    </row>
    <row r="6" spans="1:7">
      <c r="A6" s="62" t="s">
        <v>0</v>
      </c>
      <c r="B6" s="62"/>
      <c r="C6" s="63">
        <v>264960306</v>
      </c>
      <c r="D6" s="63">
        <v>112208943.97</v>
      </c>
      <c r="E6" s="63">
        <v>42.34934117641</v>
      </c>
      <c r="F6" s="68"/>
      <c r="G6" s="68"/>
    </row>
    <row r="7" spans="1:7">
      <c r="A7" s="64" t="s">
        <v>1</v>
      </c>
      <c r="B7" s="64"/>
      <c r="C7" s="65">
        <v>1264000</v>
      </c>
      <c r="D7" s="65">
        <v>549110.35</v>
      </c>
      <c r="E7" s="65">
        <v>43.442274525316499</v>
      </c>
      <c r="F7" s="68"/>
      <c r="G7" s="68"/>
    </row>
    <row r="8" spans="1:7">
      <c r="A8" s="66" t="s">
        <v>2</v>
      </c>
      <c r="B8" s="66"/>
      <c r="C8" s="67">
        <v>1264000</v>
      </c>
      <c r="D8" s="67">
        <v>549110.35</v>
      </c>
      <c r="E8" s="67">
        <v>43.442274525316499</v>
      </c>
      <c r="F8" s="68"/>
      <c r="G8" s="68"/>
    </row>
    <row r="9" spans="1:7">
      <c r="A9" s="69" t="s">
        <v>334</v>
      </c>
      <c r="B9" s="69"/>
      <c r="C9" s="70">
        <v>1264000</v>
      </c>
      <c r="D9" s="70">
        <v>549110.35</v>
      </c>
      <c r="E9" s="70">
        <v>43.442274525316499</v>
      </c>
      <c r="F9" s="68"/>
      <c r="G9" s="68"/>
    </row>
    <row r="10" spans="1:7">
      <c r="A10" s="71" t="s">
        <v>236</v>
      </c>
      <c r="B10" s="71"/>
      <c r="C10" s="72">
        <v>857000</v>
      </c>
      <c r="D10" s="72">
        <v>443077.01</v>
      </c>
      <c r="E10" s="72">
        <v>51.700934655775995</v>
      </c>
      <c r="F10" s="68"/>
      <c r="G10" s="68"/>
    </row>
    <row r="11" spans="1:7">
      <c r="A11" s="44">
        <v>323</v>
      </c>
      <c r="B11" s="45" t="s">
        <v>39</v>
      </c>
      <c r="C11" s="46">
        <v>85000</v>
      </c>
      <c r="D11" s="46">
        <v>47750</v>
      </c>
      <c r="E11" s="46">
        <v>56.176470588235304</v>
      </c>
      <c r="F11" s="68"/>
      <c r="G11" s="68"/>
    </row>
    <row r="12" spans="1:7">
      <c r="A12" s="48">
        <v>3233</v>
      </c>
      <c r="B12" s="49" t="s">
        <v>90</v>
      </c>
      <c r="C12" s="50"/>
      <c r="D12" s="50">
        <v>47750</v>
      </c>
      <c r="E12" s="50">
        <v>0</v>
      </c>
      <c r="F12" s="68"/>
      <c r="G12" s="68"/>
    </row>
    <row r="13" spans="1:7">
      <c r="A13" s="44">
        <v>329</v>
      </c>
      <c r="B13" s="45" t="s">
        <v>70</v>
      </c>
      <c r="C13" s="46">
        <v>772000</v>
      </c>
      <c r="D13" s="46">
        <v>395327.01</v>
      </c>
      <c r="E13" s="46">
        <v>51.208161917098501</v>
      </c>
      <c r="F13" s="68"/>
      <c r="G13" s="68"/>
    </row>
    <row r="14" spans="1:7" ht="30">
      <c r="A14" s="48">
        <v>3291</v>
      </c>
      <c r="B14" s="49" t="s">
        <v>76</v>
      </c>
      <c r="C14" s="50"/>
      <c r="D14" s="50">
        <v>339194.87</v>
      </c>
      <c r="E14" s="50">
        <v>0</v>
      </c>
      <c r="F14" s="68"/>
      <c r="G14" s="68"/>
    </row>
    <row r="15" spans="1:7">
      <c r="A15" s="48">
        <v>3293</v>
      </c>
      <c r="B15" s="49" t="s">
        <v>71</v>
      </c>
      <c r="C15" s="50"/>
      <c r="D15" s="50">
        <v>4695</v>
      </c>
      <c r="E15" s="50">
        <v>0</v>
      </c>
      <c r="F15" s="68"/>
      <c r="G15" s="68"/>
    </row>
    <row r="16" spans="1:7">
      <c r="A16" s="48">
        <v>3294</v>
      </c>
      <c r="B16" s="49" t="s">
        <v>104</v>
      </c>
      <c r="C16" s="50"/>
      <c r="D16" s="50">
        <v>44455.14</v>
      </c>
      <c r="E16" s="50">
        <v>0</v>
      </c>
      <c r="F16" s="68"/>
      <c r="G16" s="68"/>
    </row>
    <row r="17" spans="1:7">
      <c r="A17" s="48">
        <v>3299</v>
      </c>
      <c r="B17" s="49" t="s">
        <v>70</v>
      </c>
      <c r="C17" s="50"/>
      <c r="D17" s="50">
        <v>6982</v>
      </c>
      <c r="E17" s="50">
        <v>0</v>
      </c>
      <c r="F17" s="68"/>
      <c r="G17" s="68"/>
    </row>
    <row r="18" spans="1:7">
      <c r="A18" s="71" t="s">
        <v>235</v>
      </c>
      <c r="B18" s="71"/>
      <c r="C18" s="72">
        <v>180000</v>
      </c>
      <c r="D18" s="72">
        <v>0</v>
      </c>
      <c r="E18" s="72">
        <v>0</v>
      </c>
      <c r="F18" s="68"/>
      <c r="G18" s="68"/>
    </row>
    <row r="19" spans="1:7">
      <c r="A19" s="44">
        <v>323</v>
      </c>
      <c r="B19" s="45" t="s">
        <v>39</v>
      </c>
      <c r="C19" s="46">
        <v>20000</v>
      </c>
      <c r="D19" s="46">
        <v>0</v>
      </c>
      <c r="E19" s="46">
        <v>0</v>
      </c>
      <c r="F19" s="68"/>
      <c r="G19" s="68"/>
    </row>
    <row r="20" spans="1:7">
      <c r="A20" s="48">
        <v>3237</v>
      </c>
      <c r="B20" s="49" t="s">
        <v>38</v>
      </c>
      <c r="C20" s="50"/>
      <c r="D20" s="50">
        <v>0</v>
      </c>
      <c r="E20" s="50">
        <v>0</v>
      </c>
      <c r="F20" s="68"/>
      <c r="G20" s="68"/>
    </row>
    <row r="21" spans="1:7">
      <c r="A21" s="44">
        <v>329</v>
      </c>
      <c r="B21" s="45" t="s">
        <v>70</v>
      </c>
      <c r="C21" s="46">
        <v>160000</v>
      </c>
      <c r="D21" s="46">
        <v>0</v>
      </c>
      <c r="E21" s="46">
        <v>0</v>
      </c>
      <c r="F21" s="68"/>
      <c r="G21" s="68"/>
    </row>
    <row r="22" spans="1:7">
      <c r="A22" s="48">
        <v>3299</v>
      </c>
      <c r="B22" s="49" t="s">
        <v>70</v>
      </c>
      <c r="C22" s="50"/>
      <c r="D22" s="50">
        <v>0</v>
      </c>
      <c r="E22" s="50">
        <v>0</v>
      </c>
      <c r="F22" s="68"/>
      <c r="G22" s="68"/>
    </row>
    <row r="23" spans="1:7">
      <c r="A23" s="71" t="s">
        <v>234</v>
      </c>
      <c r="B23" s="71"/>
      <c r="C23" s="72">
        <v>200000</v>
      </c>
      <c r="D23" s="72">
        <v>99999.98</v>
      </c>
      <c r="E23" s="72">
        <v>49.999989999999997</v>
      </c>
      <c r="F23" s="68"/>
      <c r="G23" s="68"/>
    </row>
    <row r="24" spans="1:7">
      <c r="A24" s="44">
        <v>381</v>
      </c>
      <c r="B24" s="45" t="s">
        <v>80</v>
      </c>
      <c r="C24" s="46">
        <v>200000</v>
      </c>
      <c r="D24" s="46">
        <v>99999.98</v>
      </c>
      <c r="E24" s="46">
        <v>49.999989999999997</v>
      </c>
      <c r="F24" s="68"/>
      <c r="G24" s="68"/>
    </row>
    <row r="25" spans="1:7">
      <c r="A25" s="48">
        <v>3811</v>
      </c>
      <c r="B25" s="49" t="s">
        <v>79</v>
      </c>
      <c r="C25" s="50"/>
      <c r="D25" s="50">
        <v>99999.98</v>
      </c>
      <c r="E25" s="50">
        <v>0</v>
      </c>
      <c r="F25" s="68"/>
      <c r="G25" s="68"/>
    </row>
    <row r="26" spans="1:7">
      <c r="A26" s="71" t="s">
        <v>233</v>
      </c>
      <c r="B26" s="71"/>
      <c r="C26" s="72">
        <v>20000</v>
      </c>
      <c r="D26" s="72">
        <v>6033.36</v>
      </c>
      <c r="E26" s="72">
        <v>30.166799999999999</v>
      </c>
      <c r="F26" s="68"/>
      <c r="G26" s="68"/>
    </row>
    <row r="27" spans="1:7">
      <c r="A27" s="44">
        <v>322</v>
      </c>
      <c r="B27" s="45" t="s">
        <v>69</v>
      </c>
      <c r="C27" s="46">
        <v>1000</v>
      </c>
      <c r="D27" s="46">
        <v>0</v>
      </c>
      <c r="E27" s="46">
        <v>0</v>
      </c>
      <c r="F27" s="68"/>
      <c r="G27" s="68"/>
    </row>
    <row r="28" spans="1:7">
      <c r="A28" s="48">
        <v>3221</v>
      </c>
      <c r="B28" s="49" t="s">
        <v>75</v>
      </c>
      <c r="C28" s="50"/>
      <c r="D28" s="50">
        <v>0</v>
      </c>
      <c r="E28" s="50">
        <v>0</v>
      </c>
      <c r="F28" s="68"/>
      <c r="G28" s="68"/>
    </row>
    <row r="29" spans="1:7">
      <c r="A29" s="44">
        <v>323</v>
      </c>
      <c r="B29" s="45" t="s">
        <v>39</v>
      </c>
      <c r="C29" s="46">
        <v>1000</v>
      </c>
      <c r="D29" s="46">
        <v>0</v>
      </c>
      <c r="E29" s="46">
        <v>0</v>
      </c>
      <c r="F29" s="68"/>
      <c r="G29" s="68"/>
    </row>
    <row r="30" spans="1:7">
      <c r="A30" s="48">
        <v>3231</v>
      </c>
      <c r="B30" s="49" t="s">
        <v>66</v>
      </c>
      <c r="C30" s="50"/>
      <c r="D30" s="50">
        <v>0</v>
      </c>
      <c r="E30" s="50">
        <v>0</v>
      </c>
      <c r="F30" s="68"/>
      <c r="G30" s="68"/>
    </row>
    <row r="31" spans="1:7">
      <c r="A31" s="44">
        <v>329</v>
      </c>
      <c r="B31" s="45" t="s">
        <v>70</v>
      </c>
      <c r="C31" s="46">
        <v>11000</v>
      </c>
      <c r="D31" s="46">
        <v>2133.36</v>
      </c>
      <c r="E31" s="46">
        <v>19.394181818181799</v>
      </c>
      <c r="F31" s="68"/>
      <c r="G31" s="68"/>
    </row>
    <row r="32" spans="1:7" ht="30">
      <c r="A32" s="48">
        <v>3291</v>
      </c>
      <c r="B32" s="49" t="s">
        <v>76</v>
      </c>
      <c r="C32" s="50"/>
      <c r="D32" s="50">
        <v>2133.36</v>
      </c>
      <c r="E32" s="50">
        <v>0</v>
      </c>
      <c r="F32" s="68"/>
      <c r="G32" s="68"/>
    </row>
    <row r="33" spans="1:7">
      <c r="A33" s="48">
        <v>3299</v>
      </c>
      <c r="B33" s="49" t="s">
        <v>70</v>
      </c>
      <c r="C33" s="50"/>
      <c r="D33" s="50">
        <v>0</v>
      </c>
      <c r="E33" s="50">
        <v>0</v>
      </c>
      <c r="F33" s="68"/>
      <c r="G33" s="68"/>
    </row>
    <row r="34" spans="1:7">
      <c r="A34" s="44">
        <v>422</v>
      </c>
      <c r="B34" s="45" t="s">
        <v>45</v>
      </c>
      <c r="C34" s="46">
        <v>7000</v>
      </c>
      <c r="D34" s="46">
        <v>3900</v>
      </c>
      <c r="E34" s="46">
        <v>55.714285714285701</v>
      </c>
      <c r="F34" s="68"/>
      <c r="G34" s="68"/>
    </row>
    <row r="35" spans="1:7">
      <c r="A35" s="48">
        <v>4221</v>
      </c>
      <c r="B35" s="49" t="s">
        <v>44</v>
      </c>
      <c r="C35" s="50"/>
      <c r="D35" s="50">
        <v>3900</v>
      </c>
      <c r="E35" s="50">
        <v>0</v>
      </c>
      <c r="F35" s="68"/>
      <c r="G35" s="68"/>
    </row>
    <row r="36" spans="1:7">
      <c r="A36" s="71" t="s">
        <v>232</v>
      </c>
      <c r="B36" s="71"/>
      <c r="C36" s="72">
        <v>7000</v>
      </c>
      <c r="D36" s="72">
        <v>0</v>
      </c>
      <c r="E36" s="72">
        <v>0</v>
      </c>
      <c r="F36" s="68"/>
      <c r="G36" s="68"/>
    </row>
    <row r="37" spans="1:7">
      <c r="A37" s="44">
        <v>381</v>
      </c>
      <c r="B37" s="45" t="s">
        <v>80</v>
      </c>
      <c r="C37" s="46">
        <v>7000</v>
      </c>
      <c r="D37" s="46">
        <v>0</v>
      </c>
      <c r="E37" s="46">
        <v>0</v>
      </c>
      <c r="F37" s="68"/>
      <c r="G37" s="68"/>
    </row>
    <row r="38" spans="1:7">
      <c r="A38" s="48">
        <v>3811</v>
      </c>
      <c r="B38" s="49" t="s">
        <v>79</v>
      </c>
      <c r="C38" s="50"/>
      <c r="D38" s="50">
        <v>0</v>
      </c>
      <c r="E38" s="50">
        <v>0</v>
      </c>
      <c r="F38" s="68"/>
      <c r="G38" s="68"/>
    </row>
    <row r="39" spans="1:7">
      <c r="A39" s="64" t="s">
        <v>3</v>
      </c>
      <c r="B39" s="64"/>
      <c r="C39" s="65">
        <v>19682582</v>
      </c>
      <c r="D39" s="65">
        <v>9625337.9299999997</v>
      </c>
      <c r="E39" s="65">
        <v>48.902821438772605</v>
      </c>
      <c r="F39" s="68"/>
      <c r="G39" s="68"/>
    </row>
    <row r="40" spans="1:7">
      <c r="A40" s="66" t="s">
        <v>4</v>
      </c>
      <c r="B40" s="66"/>
      <c r="C40" s="67">
        <v>19682582</v>
      </c>
      <c r="D40" s="67">
        <v>9625337.9299999997</v>
      </c>
      <c r="E40" s="67">
        <v>48.902821438772605</v>
      </c>
      <c r="F40" s="68"/>
      <c r="G40" s="68"/>
    </row>
    <row r="41" spans="1:7">
      <c r="A41" s="69" t="s">
        <v>335</v>
      </c>
      <c r="B41" s="69"/>
      <c r="C41" s="70">
        <v>18977582</v>
      </c>
      <c r="D41" s="70">
        <v>8953401.0199999996</v>
      </c>
      <c r="E41" s="70">
        <v>47.178829315557699</v>
      </c>
      <c r="F41" s="68"/>
      <c r="G41" s="68"/>
    </row>
    <row r="42" spans="1:7">
      <c r="A42" s="71" t="s">
        <v>231</v>
      </c>
      <c r="B42" s="71"/>
      <c r="C42" s="72">
        <v>13063626</v>
      </c>
      <c r="D42" s="72">
        <v>6552290.7999999998</v>
      </c>
      <c r="E42" s="72">
        <v>50.156754334516293</v>
      </c>
      <c r="F42" s="68"/>
      <c r="G42" s="68"/>
    </row>
    <row r="43" spans="1:7">
      <c r="A43" s="44">
        <v>311</v>
      </c>
      <c r="B43" s="45" t="s">
        <v>78</v>
      </c>
      <c r="C43" s="46">
        <v>10354285</v>
      </c>
      <c r="D43" s="46">
        <v>5308675.76</v>
      </c>
      <c r="E43" s="46">
        <v>51.270326826043501</v>
      </c>
      <c r="F43" s="68"/>
      <c r="G43" s="68"/>
    </row>
    <row r="44" spans="1:7">
      <c r="A44" s="48">
        <v>3111</v>
      </c>
      <c r="B44" s="49" t="s">
        <v>77</v>
      </c>
      <c r="C44" s="50"/>
      <c r="D44" s="50">
        <v>5252395.55</v>
      </c>
      <c r="E44" s="50">
        <v>0</v>
      </c>
      <c r="F44" s="68"/>
      <c r="G44" s="68"/>
    </row>
    <row r="45" spans="1:7">
      <c r="A45" s="48">
        <v>3113</v>
      </c>
      <c r="B45" s="49" t="s">
        <v>106</v>
      </c>
      <c r="C45" s="50"/>
      <c r="D45" s="50">
        <v>56280.21</v>
      </c>
      <c r="E45" s="50">
        <v>0</v>
      </c>
      <c r="F45" s="68"/>
      <c r="G45" s="68"/>
    </row>
    <row r="46" spans="1:7">
      <c r="A46" s="44">
        <v>312</v>
      </c>
      <c r="B46" s="45" t="s">
        <v>100</v>
      </c>
      <c r="C46" s="46">
        <v>455810</v>
      </c>
      <c r="D46" s="46">
        <v>109729.19</v>
      </c>
      <c r="E46" s="46">
        <v>24.073449463592301</v>
      </c>
      <c r="F46" s="68"/>
      <c r="G46" s="68"/>
    </row>
    <row r="47" spans="1:7">
      <c r="A47" s="48">
        <v>3121</v>
      </c>
      <c r="B47" s="49" t="s">
        <v>100</v>
      </c>
      <c r="C47" s="50"/>
      <c r="D47" s="50">
        <v>109729.19</v>
      </c>
      <c r="E47" s="50">
        <v>0</v>
      </c>
      <c r="F47" s="68"/>
      <c r="G47" s="68"/>
    </row>
    <row r="48" spans="1:7">
      <c r="A48" s="44">
        <v>313</v>
      </c>
      <c r="B48" s="45" t="s">
        <v>99</v>
      </c>
      <c r="C48" s="46">
        <v>1815531</v>
      </c>
      <c r="D48" s="46">
        <v>898583.49</v>
      </c>
      <c r="E48" s="46">
        <v>49.494252094841698</v>
      </c>
      <c r="F48" s="68"/>
      <c r="G48" s="68"/>
    </row>
    <row r="49" spans="1:7">
      <c r="A49" s="48">
        <v>3132</v>
      </c>
      <c r="B49" s="49" t="s">
        <v>98</v>
      </c>
      <c r="C49" s="50"/>
      <c r="D49" s="50">
        <v>809770.14</v>
      </c>
      <c r="E49" s="50">
        <v>0</v>
      </c>
      <c r="F49" s="68"/>
      <c r="G49" s="68"/>
    </row>
    <row r="50" spans="1:7">
      <c r="A50" s="48">
        <v>3133</v>
      </c>
      <c r="B50" s="49" t="s">
        <v>97</v>
      </c>
      <c r="C50" s="50"/>
      <c r="D50" s="50">
        <v>88813.35</v>
      </c>
      <c r="E50" s="50">
        <v>0</v>
      </c>
      <c r="F50" s="68"/>
      <c r="G50" s="68"/>
    </row>
    <row r="51" spans="1:7">
      <c r="A51" s="44">
        <v>321</v>
      </c>
      <c r="B51" s="45" t="s">
        <v>96</v>
      </c>
      <c r="C51" s="46">
        <v>438000</v>
      </c>
      <c r="D51" s="46">
        <v>235302.36</v>
      </c>
      <c r="E51" s="46">
        <v>53.722000000000001</v>
      </c>
      <c r="F51" s="68"/>
      <c r="G51" s="68"/>
    </row>
    <row r="52" spans="1:7">
      <c r="A52" s="48">
        <v>3211</v>
      </c>
      <c r="B52" s="49" t="s">
        <v>95</v>
      </c>
      <c r="C52" s="50"/>
      <c r="D52" s="50">
        <v>18960.759999999998</v>
      </c>
      <c r="E52" s="50">
        <v>0</v>
      </c>
      <c r="F52" s="68"/>
      <c r="G52" s="68"/>
    </row>
    <row r="53" spans="1:7">
      <c r="A53" s="48">
        <v>3212</v>
      </c>
      <c r="B53" s="49" t="s">
        <v>94</v>
      </c>
      <c r="C53" s="50"/>
      <c r="D53" s="50">
        <v>175385.60000000001</v>
      </c>
      <c r="E53" s="50">
        <v>0</v>
      </c>
      <c r="F53" s="68"/>
      <c r="G53" s="68"/>
    </row>
    <row r="54" spans="1:7">
      <c r="A54" s="48">
        <v>3213</v>
      </c>
      <c r="B54" s="49" t="s">
        <v>93</v>
      </c>
      <c r="C54" s="50"/>
      <c r="D54" s="50">
        <v>40956</v>
      </c>
      <c r="E54" s="50">
        <v>0</v>
      </c>
      <c r="F54" s="68"/>
      <c r="G54" s="68"/>
    </row>
    <row r="55" spans="1:7">
      <c r="A55" s="71" t="s">
        <v>230</v>
      </c>
      <c r="B55" s="71"/>
      <c r="C55" s="72">
        <v>5110036</v>
      </c>
      <c r="D55" s="72">
        <v>1875663.01</v>
      </c>
      <c r="E55" s="72">
        <v>36.705475460446898</v>
      </c>
      <c r="F55" s="68"/>
      <c r="G55" s="68"/>
    </row>
    <row r="56" spans="1:7">
      <c r="A56" s="44">
        <v>322</v>
      </c>
      <c r="B56" s="45" t="s">
        <v>69</v>
      </c>
      <c r="C56" s="46">
        <v>1730000</v>
      </c>
      <c r="D56" s="46">
        <v>619643.18000000005</v>
      </c>
      <c r="E56" s="46">
        <v>35.8175248554913</v>
      </c>
      <c r="F56" s="68"/>
      <c r="G56" s="68"/>
    </row>
    <row r="57" spans="1:7">
      <c r="A57" s="48">
        <v>3221</v>
      </c>
      <c r="B57" s="49" t="s">
        <v>75</v>
      </c>
      <c r="C57" s="50"/>
      <c r="D57" s="50">
        <v>76361.17</v>
      </c>
      <c r="E57" s="50">
        <v>0</v>
      </c>
      <c r="F57" s="68"/>
      <c r="G57" s="68"/>
    </row>
    <row r="58" spans="1:7">
      <c r="A58" s="48">
        <v>3223</v>
      </c>
      <c r="B58" s="49" t="s">
        <v>68</v>
      </c>
      <c r="C58" s="50"/>
      <c r="D58" s="50">
        <v>524197.4</v>
      </c>
      <c r="E58" s="50">
        <v>0</v>
      </c>
      <c r="F58" s="68"/>
      <c r="G58" s="68"/>
    </row>
    <row r="59" spans="1:7">
      <c r="A59" s="48">
        <v>3224</v>
      </c>
      <c r="B59" s="49" t="s">
        <v>67</v>
      </c>
      <c r="C59" s="50"/>
      <c r="D59" s="50">
        <v>7886</v>
      </c>
      <c r="E59" s="50">
        <v>0</v>
      </c>
      <c r="F59" s="68"/>
      <c r="G59" s="68"/>
    </row>
    <row r="60" spans="1:7">
      <c r="A60" s="48">
        <v>3225</v>
      </c>
      <c r="B60" s="49" t="s">
        <v>74</v>
      </c>
      <c r="C60" s="50"/>
      <c r="D60" s="50">
        <v>11198.61</v>
      </c>
      <c r="E60" s="50">
        <v>0</v>
      </c>
      <c r="F60" s="68"/>
      <c r="G60" s="68"/>
    </row>
    <row r="61" spans="1:7">
      <c r="A61" s="48">
        <v>3227</v>
      </c>
      <c r="B61" s="49" t="s">
        <v>91</v>
      </c>
      <c r="C61" s="50"/>
      <c r="D61" s="50">
        <v>0</v>
      </c>
      <c r="E61" s="50">
        <v>0</v>
      </c>
      <c r="F61" s="68"/>
      <c r="G61" s="68"/>
    </row>
    <row r="62" spans="1:7">
      <c r="A62" s="44">
        <v>323</v>
      </c>
      <c r="B62" s="45" t="s">
        <v>39</v>
      </c>
      <c r="C62" s="46">
        <v>2978400</v>
      </c>
      <c r="D62" s="46">
        <v>1135724.77</v>
      </c>
      <c r="E62" s="46">
        <v>38.1320430432447</v>
      </c>
      <c r="F62" s="68"/>
      <c r="G62" s="68"/>
    </row>
    <row r="63" spans="1:7">
      <c r="A63" s="48">
        <v>3231</v>
      </c>
      <c r="B63" s="49" t="s">
        <v>66</v>
      </c>
      <c r="C63" s="50"/>
      <c r="D63" s="50">
        <v>147000.03</v>
      </c>
      <c r="E63" s="50">
        <v>0</v>
      </c>
      <c r="F63" s="68"/>
      <c r="G63" s="68"/>
    </row>
    <row r="64" spans="1:7">
      <c r="A64" s="48">
        <v>3232</v>
      </c>
      <c r="B64" s="49" t="s">
        <v>60</v>
      </c>
      <c r="C64" s="50"/>
      <c r="D64" s="50">
        <v>64744.13</v>
      </c>
      <c r="E64" s="50">
        <v>0</v>
      </c>
      <c r="F64" s="68"/>
      <c r="G64" s="68"/>
    </row>
    <row r="65" spans="1:7">
      <c r="A65" s="48">
        <v>3233</v>
      </c>
      <c r="B65" s="49" t="s">
        <v>90</v>
      </c>
      <c r="C65" s="50"/>
      <c r="D65" s="50">
        <v>389151.91</v>
      </c>
      <c r="E65" s="50">
        <v>0</v>
      </c>
      <c r="F65" s="68"/>
      <c r="G65" s="68"/>
    </row>
    <row r="66" spans="1:7">
      <c r="A66" s="48">
        <v>3234</v>
      </c>
      <c r="B66" s="49" t="s">
        <v>65</v>
      </c>
      <c r="C66" s="50"/>
      <c r="D66" s="50">
        <v>130479.79</v>
      </c>
      <c r="E66" s="50">
        <v>0</v>
      </c>
      <c r="F66" s="68"/>
      <c r="G66" s="68"/>
    </row>
    <row r="67" spans="1:7">
      <c r="A67" s="48">
        <v>3235</v>
      </c>
      <c r="B67" s="49" t="s">
        <v>73</v>
      </c>
      <c r="C67" s="50"/>
      <c r="D67" s="50">
        <v>40106.25</v>
      </c>
      <c r="E67" s="50">
        <v>0</v>
      </c>
      <c r="F67" s="68"/>
      <c r="G67" s="68"/>
    </row>
    <row r="68" spans="1:7">
      <c r="A68" s="48">
        <v>3236</v>
      </c>
      <c r="B68" s="49" t="s">
        <v>89</v>
      </c>
      <c r="C68" s="50"/>
      <c r="D68" s="50">
        <v>0</v>
      </c>
      <c r="E68" s="50">
        <v>0</v>
      </c>
      <c r="F68" s="68"/>
      <c r="G68" s="68"/>
    </row>
    <row r="69" spans="1:7">
      <c r="A69" s="48">
        <v>3237</v>
      </c>
      <c r="B69" s="49" t="s">
        <v>38</v>
      </c>
      <c r="C69" s="50"/>
      <c r="D69" s="50">
        <v>120573.33</v>
      </c>
      <c r="E69" s="50">
        <v>0</v>
      </c>
      <c r="F69" s="68"/>
      <c r="G69" s="68"/>
    </row>
    <row r="70" spans="1:7">
      <c r="A70" s="48">
        <v>3238</v>
      </c>
      <c r="B70" s="49" t="s">
        <v>72</v>
      </c>
      <c r="C70" s="50"/>
      <c r="D70" s="50">
        <v>202458.56</v>
      </c>
      <c r="E70" s="50">
        <v>0</v>
      </c>
      <c r="F70" s="68"/>
      <c r="G70" s="68"/>
    </row>
    <row r="71" spans="1:7">
      <c r="A71" s="48">
        <v>3239</v>
      </c>
      <c r="B71" s="49" t="s">
        <v>59</v>
      </c>
      <c r="C71" s="50"/>
      <c r="D71" s="50">
        <v>41210.769999999997</v>
      </c>
      <c r="E71" s="50">
        <v>0</v>
      </c>
      <c r="F71" s="68"/>
      <c r="G71" s="68"/>
    </row>
    <row r="72" spans="1:7">
      <c r="A72" s="44">
        <v>324</v>
      </c>
      <c r="B72" s="45" t="s">
        <v>88</v>
      </c>
      <c r="C72" s="46">
        <v>20000</v>
      </c>
      <c r="D72" s="46">
        <v>7226.69</v>
      </c>
      <c r="E72" s="46">
        <v>36.133450000000003</v>
      </c>
      <c r="F72" s="68"/>
      <c r="G72" s="68"/>
    </row>
    <row r="73" spans="1:7">
      <c r="A73" s="48">
        <v>3241</v>
      </c>
      <c r="B73" s="49" t="s">
        <v>88</v>
      </c>
      <c r="C73" s="50"/>
      <c r="D73" s="50">
        <v>7226.69</v>
      </c>
      <c r="E73" s="50">
        <v>0</v>
      </c>
      <c r="F73" s="68"/>
      <c r="G73" s="68"/>
    </row>
    <row r="74" spans="1:7">
      <c r="A74" s="44">
        <v>329</v>
      </c>
      <c r="B74" s="45" t="s">
        <v>70</v>
      </c>
      <c r="C74" s="46">
        <v>381636</v>
      </c>
      <c r="D74" s="46">
        <v>113068.37</v>
      </c>
      <c r="E74" s="46">
        <v>29.6272809693006</v>
      </c>
      <c r="F74" s="68"/>
      <c r="G74" s="68"/>
    </row>
    <row r="75" spans="1:7">
      <c r="A75" s="48">
        <v>3292</v>
      </c>
      <c r="B75" s="49" t="s">
        <v>87</v>
      </c>
      <c r="C75" s="50"/>
      <c r="D75" s="50">
        <v>41487.730000000003</v>
      </c>
      <c r="E75" s="50">
        <v>0</v>
      </c>
      <c r="F75" s="68"/>
      <c r="G75" s="68"/>
    </row>
    <row r="76" spans="1:7">
      <c r="A76" s="48">
        <v>3293</v>
      </c>
      <c r="B76" s="49" t="s">
        <v>71</v>
      </c>
      <c r="C76" s="50"/>
      <c r="D76" s="50">
        <v>47053.77</v>
      </c>
      <c r="E76" s="50">
        <v>0</v>
      </c>
      <c r="F76" s="68"/>
      <c r="G76" s="68"/>
    </row>
    <row r="77" spans="1:7">
      <c r="A77" s="48">
        <v>3295</v>
      </c>
      <c r="B77" s="49" t="s">
        <v>86</v>
      </c>
      <c r="C77" s="50"/>
      <c r="D77" s="50">
        <v>21901.87</v>
      </c>
      <c r="E77" s="50">
        <v>0</v>
      </c>
      <c r="F77" s="68"/>
      <c r="G77" s="68"/>
    </row>
    <row r="78" spans="1:7">
      <c r="A78" s="48">
        <v>3296</v>
      </c>
      <c r="B78" s="49" t="s">
        <v>122</v>
      </c>
      <c r="C78" s="50"/>
      <c r="D78" s="50">
        <v>625</v>
      </c>
      <c r="E78" s="50">
        <v>0</v>
      </c>
      <c r="F78" s="68"/>
      <c r="G78" s="68"/>
    </row>
    <row r="79" spans="1:7">
      <c r="A79" s="48">
        <v>3299</v>
      </c>
      <c r="B79" s="49" t="s">
        <v>70</v>
      </c>
      <c r="C79" s="50"/>
      <c r="D79" s="50">
        <v>2000</v>
      </c>
      <c r="E79" s="50">
        <v>0</v>
      </c>
      <c r="F79" s="68"/>
      <c r="G79" s="68"/>
    </row>
    <row r="80" spans="1:7">
      <c r="A80" s="71" t="s">
        <v>229</v>
      </c>
      <c r="B80" s="71"/>
      <c r="C80" s="72">
        <v>165000</v>
      </c>
      <c r="D80" s="72">
        <v>89841.75</v>
      </c>
      <c r="E80" s="72">
        <v>54.4495454545455</v>
      </c>
      <c r="F80" s="68"/>
      <c r="G80" s="68"/>
    </row>
    <row r="81" spans="1:7">
      <c r="A81" s="44">
        <v>329</v>
      </c>
      <c r="B81" s="45" t="s">
        <v>70</v>
      </c>
      <c r="C81" s="46">
        <v>165000</v>
      </c>
      <c r="D81" s="46">
        <v>89841.75</v>
      </c>
      <c r="E81" s="46">
        <v>54.4495454545455</v>
      </c>
      <c r="F81" s="68"/>
      <c r="G81" s="68"/>
    </row>
    <row r="82" spans="1:7" ht="30">
      <c r="A82" s="48">
        <v>3291</v>
      </c>
      <c r="B82" s="49" t="s">
        <v>76</v>
      </c>
      <c r="C82" s="50"/>
      <c r="D82" s="50">
        <v>89841.75</v>
      </c>
      <c r="E82" s="50">
        <v>0</v>
      </c>
      <c r="F82" s="68"/>
      <c r="G82" s="68"/>
    </row>
    <row r="83" spans="1:7">
      <c r="A83" s="71" t="s">
        <v>228</v>
      </c>
      <c r="B83" s="71"/>
      <c r="C83" s="72">
        <v>11000</v>
      </c>
      <c r="D83" s="72">
        <v>5481</v>
      </c>
      <c r="E83" s="72">
        <v>49.8272727272727</v>
      </c>
      <c r="F83" s="68"/>
      <c r="G83" s="68"/>
    </row>
    <row r="84" spans="1:7">
      <c r="A84" s="44">
        <v>372</v>
      </c>
      <c r="B84" s="45" t="s">
        <v>56</v>
      </c>
      <c r="C84" s="46">
        <v>6000</v>
      </c>
      <c r="D84" s="46">
        <v>4641</v>
      </c>
      <c r="E84" s="46">
        <v>77.349999999999994</v>
      </c>
      <c r="F84" s="68"/>
      <c r="G84" s="68"/>
    </row>
    <row r="85" spans="1:7">
      <c r="A85" s="48">
        <v>3721</v>
      </c>
      <c r="B85" s="49" t="s">
        <v>55</v>
      </c>
      <c r="C85" s="50"/>
      <c r="D85" s="50">
        <v>4641</v>
      </c>
      <c r="E85" s="50">
        <v>0</v>
      </c>
      <c r="F85" s="68"/>
      <c r="G85" s="68"/>
    </row>
    <row r="86" spans="1:7">
      <c r="A86" s="44">
        <v>383</v>
      </c>
      <c r="B86" s="45" t="s">
        <v>121</v>
      </c>
      <c r="C86" s="46">
        <v>5000</v>
      </c>
      <c r="D86" s="46">
        <v>840</v>
      </c>
      <c r="E86" s="46">
        <v>16.8</v>
      </c>
      <c r="F86" s="68"/>
      <c r="G86" s="68"/>
    </row>
    <row r="87" spans="1:7">
      <c r="A87" s="48">
        <v>3831</v>
      </c>
      <c r="B87" s="49" t="s">
        <v>120</v>
      </c>
      <c r="C87" s="50"/>
      <c r="D87" s="50">
        <v>840</v>
      </c>
      <c r="E87" s="50">
        <v>0</v>
      </c>
      <c r="F87" s="68"/>
      <c r="G87" s="68"/>
    </row>
    <row r="88" spans="1:7">
      <c r="A88" s="71" t="s">
        <v>227</v>
      </c>
      <c r="B88" s="71"/>
      <c r="C88" s="72">
        <v>44920</v>
      </c>
      <c r="D88" s="72">
        <v>29419.55</v>
      </c>
      <c r="E88" s="72">
        <v>65.493210151380197</v>
      </c>
      <c r="F88" s="68"/>
      <c r="G88" s="68"/>
    </row>
    <row r="89" spans="1:7">
      <c r="A89" s="44">
        <v>324</v>
      </c>
      <c r="B89" s="45" t="s">
        <v>88</v>
      </c>
      <c r="C89" s="46">
        <v>44920</v>
      </c>
      <c r="D89" s="46">
        <v>29419.55</v>
      </c>
      <c r="E89" s="46">
        <v>65.493210151380197</v>
      </c>
      <c r="F89" s="68"/>
      <c r="G89" s="68"/>
    </row>
    <row r="90" spans="1:7">
      <c r="A90" s="48">
        <v>3241</v>
      </c>
      <c r="B90" s="49" t="s">
        <v>88</v>
      </c>
      <c r="C90" s="50"/>
      <c r="D90" s="50">
        <v>29419.55</v>
      </c>
      <c r="E90" s="50">
        <v>0</v>
      </c>
      <c r="F90" s="68"/>
      <c r="G90" s="68"/>
    </row>
    <row r="91" spans="1:7">
      <c r="A91" s="71" t="s">
        <v>226</v>
      </c>
      <c r="B91" s="71"/>
      <c r="C91" s="72">
        <v>430000</v>
      </c>
      <c r="D91" s="72">
        <v>342255.21</v>
      </c>
      <c r="E91" s="72">
        <v>79.594234883720901</v>
      </c>
      <c r="F91" s="68"/>
      <c r="G91" s="68"/>
    </row>
    <row r="92" spans="1:7">
      <c r="A92" s="44">
        <v>412</v>
      </c>
      <c r="B92" s="45" t="s">
        <v>50</v>
      </c>
      <c r="C92" s="46">
        <v>280000</v>
      </c>
      <c r="D92" s="46">
        <v>228733.75</v>
      </c>
      <c r="E92" s="46">
        <v>81.690624999999997</v>
      </c>
      <c r="F92" s="68"/>
      <c r="G92" s="68"/>
    </row>
    <row r="93" spans="1:7">
      <c r="A93" s="48">
        <v>4123</v>
      </c>
      <c r="B93" s="49" t="s">
        <v>117</v>
      </c>
      <c r="C93" s="50"/>
      <c r="D93" s="50">
        <v>228733.75</v>
      </c>
      <c r="E93" s="50">
        <v>0</v>
      </c>
      <c r="F93" s="68"/>
      <c r="G93" s="68"/>
    </row>
    <row r="94" spans="1:7">
      <c r="A94" s="44">
        <v>422</v>
      </c>
      <c r="B94" s="45" t="s">
        <v>45</v>
      </c>
      <c r="C94" s="46">
        <v>150000</v>
      </c>
      <c r="D94" s="46">
        <v>113521.46</v>
      </c>
      <c r="E94" s="46">
        <v>75.680973333333299</v>
      </c>
      <c r="F94" s="68"/>
      <c r="G94" s="68"/>
    </row>
    <row r="95" spans="1:7">
      <c r="A95" s="48">
        <v>4221</v>
      </c>
      <c r="B95" s="49" t="s">
        <v>44</v>
      </c>
      <c r="C95" s="50"/>
      <c r="D95" s="50">
        <v>113521.46</v>
      </c>
      <c r="E95" s="50">
        <v>0</v>
      </c>
      <c r="F95" s="68"/>
      <c r="G95" s="68"/>
    </row>
    <row r="96" spans="1:7">
      <c r="A96" s="71" t="s">
        <v>225</v>
      </c>
      <c r="B96" s="71"/>
      <c r="C96" s="72">
        <v>3000</v>
      </c>
      <c r="D96" s="72">
        <v>0</v>
      </c>
      <c r="E96" s="72">
        <v>0</v>
      </c>
      <c r="F96" s="68"/>
      <c r="G96" s="68"/>
    </row>
    <row r="97" spans="1:7" ht="29.25">
      <c r="A97" s="44">
        <v>514</v>
      </c>
      <c r="B97" s="45" t="s">
        <v>28</v>
      </c>
      <c r="C97" s="46">
        <v>3000</v>
      </c>
      <c r="D97" s="46">
        <v>0</v>
      </c>
      <c r="E97" s="46">
        <v>0</v>
      </c>
      <c r="F97" s="68"/>
      <c r="G97" s="68"/>
    </row>
    <row r="98" spans="1:7">
      <c r="A98" s="48">
        <v>5141</v>
      </c>
      <c r="B98" s="49" t="s">
        <v>27</v>
      </c>
      <c r="C98" s="50"/>
      <c r="D98" s="50">
        <v>0</v>
      </c>
      <c r="E98" s="50">
        <v>0</v>
      </c>
      <c r="F98" s="68"/>
      <c r="G98" s="68"/>
    </row>
    <row r="99" spans="1:7">
      <c r="A99" s="71" t="s">
        <v>224</v>
      </c>
      <c r="B99" s="71"/>
      <c r="C99" s="72">
        <v>150000</v>
      </c>
      <c r="D99" s="72">
        <v>58449.7</v>
      </c>
      <c r="E99" s="72">
        <v>38.966466666666697</v>
      </c>
      <c r="F99" s="68"/>
      <c r="G99" s="68"/>
    </row>
    <row r="100" spans="1:7">
      <c r="A100" s="44">
        <v>323</v>
      </c>
      <c r="B100" s="45" t="s">
        <v>39</v>
      </c>
      <c r="C100" s="46">
        <v>150000</v>
      </c>
      <c r="D100" s="46">
        <v>58449.7</v>
      </c>
      <c r="E100" s="46">
        <v>38.966466666666697</v>
      </c>
      <c r="F100" s="68"/>
      <c r="G100" s="68"/>
    </row>
    <row r="101" spans="1:7">
      <c r="A101" s="48">
        <v>3235</v>
      </c>
      <c r="B101" s="49" t="s">
        <v>73</v>
      </c>
      <c r="C101" s="50"/>
      <c r="D101" s="50">
        <v>58449.7</v>
      </c>
      <c r="E101" s="50">
        <v>0</v>
      </c>
      <c r="F101" s="68"/>
      <c r="G101" s="68"/>
    </row>
    <row r="102" spans="1:7">
      <c r="A102" s="69" t="s">
        <v>336</v>
      </c>
      <c r="B102" s="69"/>
      <c r="C102" s="70">
        <v>105000</v>
      </c>
      <c r="D102" s="70">
        <v>95362</v>
      </c>
      <c r="E102" s="70">
        <v>90.820952380952392</v>
      </c>
      <c r="F102" s="68"/>
      <c r="G102" s="68"/>
    </row>
    <row r="103" spans="1:7">
      <c r="A103" s="71" t="s">
        <v>223</v>
      </c>
      <c r="B103" s="71"/>
      <c r="C103" s="72">
        <v>105000</v>
      </c>
      <c r="D103" s="72">
        <v>95362</v>
      </c>
      <c r="E103" s="72">
        <v>90.820952380952392</v>
      </c>
      <c r="F103" s="68"/>
      <c r="G103" s="68"/>
    </row>
    <row r="104" spans="1:7" ht="29.25">
      <c r="A104" s="44">
        <v>352</v>
      </c>
      <c r="B104" s="45" t="s">
        <v>110</v>
      </c>
      <c r="C104" s="46">
        <v>105000</v>
      </c>
      <c r="D104" s="46">
        <v>95362</v>
      </c>
      <c r="E104" s="46">
        <v>90.820952380952392</v>
      </c>
      <c r="F104" s="68"/>
      <c r="G104" s="68"/>
    </row>
    <row r="105" spans="1:7">
      <c r="A105" s="48">
        <v>3522</v>
      </c>
      <c r="B105" s="49" t="s">
        <v>109</v>
      </c>
      <c r="C105" s="50"/>
      <c r="D105" s="50">
        <v>95362</v>
      </c>
      <c r="E105" s="50">
        <v>0</v>
      </c>
      <c r="F105" s="68"/>
      <c r="G105" s="68"/>
    </row>
    <row r="106" spans="1:7">
      <c r="A106" s="69" t="s">
        <v>337</v>
      </c>
      <c r="B106" s="69"/>
      <c r="C106" s="70">
        <v>600000</v>
      </c>
      <c r="D106" s="70">
        <v>576574.91</v>
      </c>
      <c r="E106" s="70">
        <v>96.095818333333298</v>
      </c>
      <c r="F106" s="68"/>
      <c r="G106" s="68"/>
    </row>
    <row r="107" spans="1:7">
      <c r="A107" s="71" t="s">
        <v>222</v>
      </c>
      <c r="B107" s="71"/>
      <c r="C107" s="72">
        <v>600000</v>
      </c>
      <c r="D107" s="72">
        <v>576574.91</v>
      </c>
      <c r="E107" s="72">
        <v>96.095818333333298</v>
      </c>
      <c r="F107" s="68"/>
      <c r="G107" s="68"/>
    </row>
    <row r="108" spans="1:7">
      <c r="A108" s="44">
        <v>322</v>
      </c>
      <c r="B108" s="45" t="s">
        <v>69</v>
      </c>
      <c r="C108" s="46">
        <v>0</v>
      </c>
      <c r="D108" s="46">
        <v>12733</v>
      </c>
      <c r="E108" s="46">
        <v>0</v>
      </c>
      <c r="F108" s="68"/>
      <c r="G108" s="68"/>
    </row>
    <row r="109" spans="1:7">
      <c r="A109" s="48">
        <v>3227</v>
      </c>
      <c r="B109" s="49" t="s">
        <v>91</v>
      </c>
      <c r="C109" s="50"/>
      <c r="D109" s="50">
        <v>12733</v>
      </c>
      <c r="E109" s="50">
        <v>0</v>
      </c>
      <c r="F109" s="68"/>
      <c r="G109" s="68"/>
    </row>
    <row r="110" spans="1:7">
      <c r="A110" s="44">
        <v>323</v>
      </c>
      <c r="B110" s="45" t="s">
        <v>39</v>
      </c>
      <c r="C110" s="46">
        <v>0</v>
      </c>
      <c r="D110" s="46">
        <v>28187.5</v>
      </c>
      <c r="E110" s="46">
        <v>0</v>
      </c>
      <c r="F110" s="68"/>
      <c r="G110" s="68"/>
    </row>
    <row r="111" spans="1:7">
      <c r="A111" s="48">
        <v>3237</v>
      </c>
      <c r="B111" s="49" t="s">
        <v>38</v>
      </c>
      <c r="C111" s="50"/>
      <c r="D111" s="50">
        <v>28187.5</v>
      </c>
      <c r="E111" s="50">
        <v>0</v>
      </c>
      <c r="F111" s="68"/>
      <c r="G111" s="68"/>
    </row>
    <row r="112" spans="1:7">
      <c r="A112" s="44">
        <v>329</v>
      </c>
      <c r="B112" s="45" t="s">
        <v>70</v>
      </c>
      <c r="C112" s="46">
        <v>0</v>
      </c>
      <c r="D112" s="46">
        <v>469867.92</v>
      </c>
      <c r="E112" s="46">
        <v>0</v>
      </c>
      <c r="F112" s="68"/>
      <c r="G112" s="68"/>
    </row>
    <row r="113" spans="1:7">
      <c r="A113" s="48">
        <v>3299</v>
      </c>
      <c r="B113" s="49" t="s">
        <v>70</v>
      </c>
      <c r="C113" s="50"/>
      <c r="D113" s="50">
        <v>469867.92</v>
      </c>
      <c r="E113" s="50">
        <v>0</v>
      </c>
      <c r="F113" s="68"/>
      <c r="G113" s="68"/>
    </row>
    <row r="114" spans="1:7">
      <c r="A114" s="44">
        <v>343</v>
      </c>
      <c r="B114" s="45" t="s">
        <v>35</v>
      </c>
      <c r="C114" s="46">
        <v>0</v>
      </c>
      <c r="D114" s="46">
        <v>38150.49</v>
      </c>
      <c r="E114" s="46">
        <v>0</v>
      </c>
      <c r="F114" s="68"/>
      <c r="G114" s="68"/>
    </row>
    <row r="115" spans="1:7">
      <c r="A115" s="48">
        <v>3433</v>
      </c>
      <c r="B115" s="49" t="s">
        <v>32</v>
      </c>
      <c r="C115" s="50"/>
      <c r="D115" s="50">
        <v>38150.49</v>
      </c>
      <c r="E115" s="50">
        <v>0</v>
      </c>
      <c r="F115" s="68"/>
      <c r="G115" s="68"/>
    </row>
    <row r="116" spans="1:7">
      <c r="A116" s="44">
        <v>381</v>
      </c>
      <c r="B116" s="45" t="s">
        <v>80</v>
      </c>
      <c r="C116" s="46">
        <v>0</v>
      </c>
      <c r="D116" s="46">
        <v>23996</v>
      </c>
      <c r="E116" s="46">
        <v>0</v>
      </c>
      <c r="F116" s="68"/>
      <c r="G116" s="68"/>
    </row>
    <row r="117" spans="1:7">
      <c r="A117" s="48">
        <v>3811</v>
      </c>
      <c r="B117" s="49" t="s">
        <v>79</v>
      </c>
      <c r="C117" s="50"/>
      <c r="D117" s="50">
        <v>23996</v>
      </c>
      <c r="E117" s="50">
        <v>0</v>
      </c>
      <c r="F117" s="68"/>
      <c r="G117" s="68"/>
    </row>
    <row r="118" spans="1:7">
      <c r="A118" s="44">
        <v>385</v>
      </c>
      <c r="B118" s="45" t="s">
        <v>119</v>
      </c>
      <c r="C118" s="46">
        <v>600000</v>
      </c>
      <c r="D118" s="46">
        <v>0</v>
      </c>
      <c r="E118" s="46">
        <v>0</v>
      </c>
      <c r="F118" s="68"/>
      <c r="G118" s="68"/>
    </row>
    <row r="119" spans="1:7">
      <c r="A119" s="48">
        <v>3851</v>
      </c>
      <c r="B119" s="49" t="s">
        <v>118</v>
      </c>
      <c r="C119" s="50"/>
      <c r="D119" s="50">
        <v>0</v>
      </c>
      <c r="E119" s="50">
        <v>0</v>
      </c>
      <c r="F119" s="68"/>
      <c r="G119" s="68"/>
    </row>
    <row r="120" spans="1:7">
      <c r="A120" s="44">
        <v>412</v>
      </c>
      <c r="B120" s="45" t="s">
        <v>50</v>
      </c>
      <c r="C120" s="46">
        <v>0</v>
      </c>
      <c r="D120" s="46">
        <v>3640</v>
      </c>
      <c r="E120" s="46">
        <v>0</v>
      </c>
      <c r="F120" s="68"/>
      <c r="G120" s="68"/>
    </row>
    <row r="121" spans="1:7">
      <c r="A121" s="48">
        <v>4123</v>
      </c>
      <c r="B121" s="49" t="s">
        <v>117</v>
      </c>
      <c r="C121" s="50"/>
      <c r="D121" s="50">
        <v>3640</v>
      </c>
      <c r="E121" s="50">
        <v>0</v>
      </c>
      <c r="F121" s="68"/>
      <c r="G121" s="68"/>
    </row>
    <row r="122" spans="1:7">
      <c r="A122" s="64" t="s">
        <v>5</v>
      </c>
      <c r="B122" s="64"/>
      <c r="C122" s="65">
        <v>48756399</v>
      </c>
      <c r="D122" s="65">
        <v>26427634.600000001</v>
      </c>
      <c r="E122" s="65">
        <v>54.2034176888248</v>
      </c>
      <c r="F122" s="68"/>
      <c r="G122" s="68"/>
    </row>
    <row r="123" spans="1:7">
      <c r="A123" s="66" t="s">
        <v>6</v>
      </c>
      <c r="B123" s="66"/>
      <c r="C123" s="67">
        <v>43493872</v>
      </c>
      <c r="D123" s="67">
        <v>24268210.300000001</v>
      </c>
      <c r="E123" s="67">
        <v>55.796849496407205</v>
      </c>
      <c r="F123" s="68"/>
      <c r="G123" s="68"/>
    </row>
    <row r="124" spans="1:7">
      <c r="A124" s="69" t="s">
        <v>338</v>
      </c>
      <c r="B124" s="69"/>
      <c r="C124" s="70">
        <v>4012876</v>
      </c>
      <c r="D124" s="70">
        <v>2081562.99</v>
      </c>
      <c r="E124" s="70">
        <v>51.872098465040999</v>
      </c>
      <c r="F124" s="68"/>
      <c r="G124" s="68"/>
    </row>
    <row r="125" spans="1:7">
      <c r="A125" s="71" t="s">
        <v>221</v>
      </c>
      <c r="B125" s="71"/>
      <c r="C125" s="72">
        <v>744000</v>
      </c>
      <c r="D125" s="72">
        <v>278650.88</v>
      </c>
      <c r="E125" s="72">
        <v>37.453075268817202</v>
      </c>
      <c r="F125" s="68"/>
      <c r="G125" s="68"/>
    </row>
    <row r="126" spans="1:7">
      <c r="A126" s="44">
        <v>323</v>
      </c>
      <c r="B126" s="45" t="s">
        <v>39</v>
      </c>
      <c r="C126" s="46">
        <v>102000</v>
      </c>
      <c r="D126" s="46">
        <v>81860.88</v>
      </c>
      <c r="E126" s="46">
        <v>80.255764705882399</v>
      </c>
      <c r="F126" s="68"/>
      <c r="G126" s="68"/>
    </row>
    <row r="127" spans="1:7">
      <c r="A127" s="48">
        <v>3231</v>
      </c>
      <c r="B127" s="49" t="s">
        <v>66</v>
      </c>
      <c r="C127" s="50"/>
      <c r="D127" s="50">
        <v>0</v>
      </c>
      <c r="E127" s="50">
        <v>0</v>
      </c>
      <c r="F127" s="68"/>
      <c r="G127" s="68"/>
    </row>
    <row r="128" spans="1:7">
      <c r="A128" s="48">
        <v>3239</v>
      </c>
      <c r="B128" s="49" t="s">
        <v>59</v>
      </c>
      <c r="C128" s="50"/>
      <c r="D128" s="50">
        <v>81860.88</v>
      </c>
      <c r="E128" s="50">
        <v>0</v>
      </c>
      <c r="F128" s="68"/>
      <c r="G128" s="68"/>
    </row>
    <row r="129" spans="1:7">
      <c r="A129" s="44">
        <v>329</v>
      </c>
      <c r="B129" s="45" t="s">
        <v>70</v>
      </c>
      <c r="C129" s="46">
        <v>2000</v>
      </c>
      <c r="D129" s="46">
        <v>0</v>
      </c>
      <c r="E129" s="46">
        <v>0</v>
      </c>
      <c r="F129" s="68"/>
      <c r="G129" s="68"/>
    </row>
    <row r="130" spans="1:7" ht="30">
      <c r="A130" s="48">
        <v>3291</v>
      </c>
      <c r="B130" s="49" t="s">
        <v>76</v>
      </c>
      <c r="C130" s="50"/>
      <c r="D130" s="50">
        <v>0</v>
      </c>
      <c r="E130" s="50">
        <v>0</v>
      </c>
      <c r="F130" s="68"/>
      <c r="G130" s="68"/>
    </row>
    <row r="131" spans="1:7" ht="29.25">
      <c r="A131" s="44">
        <v>352</v>
      </c>
      <c r="B131" s="45" t="s">
        <v>110</v>
      </c>
      <c r="C131" s="46">
        <v>630000</v>
      </c>
      <c r="D131" s="46">
        <v>196790</v>
      </c>
      <c r="E131" s="46">
        <v>31.236507936507902</v>
      </c>
      <c r="F131" s="68"/>
      <c r="G131" s="68"/>
    </row>
    <row r="132" spans="1:7">
      <c r="A132" s="48">
        <v>3522</v>
      </c>
      <c r="B132" s="49" t="s">
        <v>109</v>
      </c>
      <c r="C132" s="50"/>
      <c r="D132" s="50">
        <v>81790</v>
      </c>
      <c r="E132" s="50">
        <v>0</v>
      </c>
      <c r="F132" s="68"/>
      <c r="G132" s="68"/>
    </row>
    <row r="133" spans="1:7">
      <c r="A133" s="48">
        <v>3523</v>
      </c>
      <c r="B133" s="49" t="s">
        <v>115</v>
      </c>
      <c r="C133" s="50"/>
      <c r="D133" s="50">
        <v>115000</v>
      </c>
      <c r="E133" s="50">
        <v>0</v>
      </c>
      <c r="F133" s="68"/>
      <c r="G133" s="68"/>
    </row>
    <row r="134" spans="1:7">
      <c r="A134" s="44">
        <v>372</v>
      </c>
      <c r="B134" s="45" t="s">
        <v>56</v>
      </c>
      <c r="C134" s="46">
        <v>10000</v>
      </c>
      <c r="D134" s="46">
        <v>0</v>
      </c>
      <c r="E134" s="46">
        <v>0</v>
      </c>
      <c r="F134" s="68"/>
      <c r="G134" s="68"/>
    </row>
    <row r="135" spans="1:7">
      <c r="A135" s="48">
        <v>3721</v>
      </c>
      <c r="B135" s="49" t="s">
        <v>55</v>
      </c>
      <c r="C135" s="50"/>
      <c r="D135" s="50">
        <v>0</v>
      </c>
      <c r="E135" s="50">
        <v>0</v>
      </c>
      <c r="F135" s="68"/>
      <c r="G135" s="68"/>
    </row>
    <row r="136" spans="1:7">
      <c r="A136" s="71" t="s">
        <v>220</v>
      </c>
      <c r="B136" s="71"/>
      <c r="C136" s="72">
        <v>2178876</v>
      </c>
      <c r="D136" s="72">
        <v>1212514.54</v>
      </c>
      <c r="E136" s="72">
        <v>55.648625254489005</v>
      </c>
      <c r="F136" s="68"/>
      <c r="G136" s="68"/>
    </row>
    <row r="137" spans="1:7">
      <c r="A137" s="44">
        <v>323</v>
      </c>
      <c r="B137" s="45" t="s">
        <v>39</v>
      </c>
      <c r="C137" s="46">
        <v>838876</v>
      </c>
      <c r="D137" s="46">
        <v>192578.18</v>
      </c>
      <c r="E137" s="46">
        <v>22.9566920498381</v>
      </c>
      <c r="F137" s="68"/>
      <c r="G137" s="68"/>
    </row>
    <row r="138" spans="1:7">
      <c r="A138" s="48">
        <v>3233</v>
      </c>
      <c r="B138" s="49" t="s">
        <v>90</v>
      </c>
      <c r="C138" s="50"/>
      <c r="D138" s="50">
        <v>29842.5</v>
      </c>
      <c r="E138" s="50">
        <v>0</v>
      </c>
      <c r="F138" s="68"/>
      <c r="G138" s="68"/>
    </row>
    <row r="139" spans="1:7">
      <c r="A139" s="48">
        <v>3237</v>
      </c>
      <c r="B139" s="49" t="s">
        <v>38</v>
      </c>
      <c r="C139" s="50"/>
      <c r="D139" s="50">
        <v>3636.36</v>
      </c>
      <c r="E139" s="50">
        <v>0</v>
      </c>
      <c r="F139" s="68"/>
      <c r="G139" s="68"/>
    </row>
    <row r="140" spans="1:7">
      <c r="A140" s="48">
        <v>3239</v>
      </c>
      <c r="B140" s="49" t="s">
        <v>59</v>
      </c>
      <c r="C140" s="50"/>
      <c r="D140" s="50">
        <v>159099.32</v>
      </c>
      <c r="E140" s="50">
        <v>0</v>
      </c>
      <c r="F140" s="68"/>
      <c r="G140" s="68"/>
    </row>
    <row r="141" spans="1:7">
      <c r="A141" s="44">
        <v>329</v>
      </c>
      <c r="B141" s="45" t="s">
        <v>70</v>
      </c>
      <c r="C141" s="46">
        <v>160000</v>
      </c>
      <c r="D141" s="46">
        <v>41226.25</v>
      </c>
      <c r="E141" s="46">
        <v>25.766406249999999</v>
      </c>
      <c r="F141" s="68"/>
      <c r="G141" s="68"/>
    </row>
    <row r="142" spans="1:7">
      <c r="A142" s="48">
        <v>3299</v>
      </c>
      <c r="B142" s="49" t="s">
        <v>70</v>
      </c>
      <c r="C142" s="50"/>
      <c r="D142" s="50">
        <v>41226.25</v>
      </c>
      <c r="E142" s="50">
        <v>0</v>
      </c>
      <c r="F142" s="68"/>
      <c r="G142" s="68"/>
    </row>
    <row r="143" spans="1:7">
      <c r="A143" s="44">
        <v>351</v>
      </c>
      <c r="B143" s="45" t="s">
        <v>116</v>
      </c>
      <c r="C143" s="46">
        <v>700000</v>
      </c>
      <c r="D143" s="46">
        <v>600000</v>
      </c>
      <c r="E143" s="46">
        <v>85.714285714285694</v>
      </c>
      <c r="F143" s="68"/>
      <c r="G143" s="68"/>
    </row>
    <row r="144" spans="1:7">
      <c r="A144" s="48">
        <v>3512</v>
      </c>
      <c r="B144" s="49" t="s">
        <v>116</v>
      </c>
      <c r="C144" s="50"/>
      <c r="D144" s="50">
        <v>600000</v>
      </c>
      <c r="E144" s="50">
        <v>0</v>
      </c>
      <c r="F144" s="68"/>
      <c r="G144" s="68"/>
    </row>
    <row r="145" spans="1:7">
      <c r="A145" s="44">
        <v>381</v>
      </c>
      <c r="B145" s="45" t="s">
        <v>80</v>
      </c>
      <c r="C145" s="46">
        <v>480000</v>
      </c>
      <c r="D145" s="46">
        <v>378710.11</v>
      </c>
      <c r="E145" s="46">
        <v>78.897939583333297</v>
      </c>
      <c r="F145" s="68"/>
      <c r="G145" s="68"/>
    </row>
    <row r="146" spans="1:7">
      <c r="A146" s="48">
        <v>3811</v>
      </c>
      <c r="B146" s="49" t="s">
        <v>79</v>
      </c>
      <c r="C146" s="50"/>
      <c r="D146" s="50">
        <v>378710.11</v>
      </c>
      <c r="E146" s="50">
        <v>0</v>
      </c>
      <c r="F146" s="68"/>
      <c r="G146" s="68"/>
    </row>
    <row r="147" spans="1:7">
      <c r="A147" s="71" t="s">
        <v>219</v>
      </c>
      <c r="B147" s="71"/>
      <c r="C147" s="72">
        <v>310000</v>
      </c>
      <c r="D147" s="72">
        <v>124987.5</v>
      </c>
      <c r="E147" s="72">
        <v>40.318548387096804</v>
      </c>
      <c r="F147" s="68"/>
      <c r="G147" s="68"/>
    </row>
    <row r="148" spans="1:7">
      <c r="A148" s="44">
        <v>323</v>
      </c>
      <c r="B148" s="45" t="s">
        <v>39</v>
      </c>
      <c r="C148" s="46">
        <v>280000</v>
      </c>
      <c r="D148" s="46">
        <v>124987.5</v>
      </c>
      <c r="E148" s="46">
        <v>44.638392857142897</v>
      </c>
      <c r="F148" s="68"/>
      <c r="G148" s="68"/>
    </row>
    <row r="149" spans="1:7">
      <c r="A149" s="48">
        <v>3232</v>
      </c>
      <c r="B149" s="49" t="s">
        <v>60</v>
      </c>
      <c r="C149" s="50"/>
      <c r="D149" s="50">
        <v>0</v>
      </c>
      <c r="E149" s="50">
        <v>0</v>
      </c>
      <c r="F149" s="68"/>
      <c r="G149" s="68"/>
    </row>
    <row r="150" spans="1:7">
      <c r="A150" s="48">
        <v>3236</v>
      </c>
      <c r="B150" s="49" t="s">
        <v>89</v>
      </c>
      <c r="C150" s="50"/>
      <c r="D150" s="50">
        <v>124987.5</v>
      </c>
      <c r="E150" s="50">
        <v>0</v>
      </c>
      <c r="F150" s="68"/>
      <c r="G150" s="68"/>
    </row>
    <row r="151" spans="1:7">
      <c r="A151" s="44">
        <v>381</v>
      </c>
      <c r="B151" s="45" t="s">
        <v>80</v>
      </c>
      <c r="C151" s="46">
        <v>30000</v>
      </c>
      <c r="D151" s="46">
        <v>0</v>
      </c>
      <c r="E151" s="46">
        <v>0</v>
      </c>
      <c r="F151" s="68"/>
      <c r="G151" s="68"/>
    </row>
    <row r="152" spans="1:7">
      <c r="A152" s="48">
        <v>3811</v>
      </c>
      <c r="B152" s="49" t="s">
        <v>79</v>
      </c>
      <c r="C152" s="50"/>
      <c r="D152" s="50">
        <v>0</v>
      </c>
      <c r="E152" s="50">
        <v>0</v>
      </c>
      <c r="F152" s="68"/>
      <c r="G152" s="68"/>
    </row>
    <row r="153" spans="1:7">
      <c r="A153" s="71" t="s">
        <v>218</v>
      </c>
      <c r="B153" s="71"/>
      <c r="C153" s="72">
        <v>780000</v>
      </c>
      <c r="D153" s="72">
        <v>465410.07</v>
      </c>
      <c r="E153" s="72">
        <v>59.667957692307702</v>
      </c>
      <c r="F153" s="68"/>
      <c r="G153" s="68"/>
    </row>
    <row r="154" spans="1:7">
      <c r="A154" s="44">
        <v>323</v>
      </c>
      <c r="B154" s="45" t="s">
        <v>39</v>
      </c>
      <c r="C154" s="46">
        <v>110000</v>
      </c>
      <c r="D154" s="46">
        <v>86852.45</v>
      </c>
      <c r="E154" s="46">
        <v>78.956772727272707</v>
      </c>
      <c r="F154" s="68"/>
      <c r="G154" s="68"/>
    </row>
    <row r="155" spans="1:7">
      <c r="A155" s="48">
        <v>3239</v>
      </c>
      <c r="B155" s="49" t="s">
        <v>59</v>
      </c>
      <c r="C155" s="50"/>
      <c r="D155" s="50">
        <v>86852.45</v>
      </c>
      <c r="E155" s="50">
        <v>0</v>
      </c>
      <c r="F155" s="68"/>
      <c r="G155" s="68"/>
    </row>
    <row r="156" spans="1:7" ht="29.25">
      <c r="A156" s="44">
        <v>352</v>
      </c>
      <c r="B156" s="45" t="s">
        <v>110</v>
      </c>
      <c r="C156" s="46">
        <v>550000</v>
      </c>
      <c r="D156" s="46">
        <v>362039.92</v>
      </c>
      <c r="E156" s="46">
        <v>65.82544</v>
      </c>
      <c r="F156" s="68"/>
      <c r="G156" s="68"/>
    </row>
    <row r="157" spans="1:7">
      <c r="A157" s="48">
        <v>3523</v>
      </c>
      <c r="B157" s="49" t="s">
        <v>115</v>
      </c>
      <c r="C157" s="50"/>
      <c r="D157" s="50">
        <v>362039.92</v>
      </c>
      <c r="E157" s="50">
        <v>0</v>
      </c>
      <c r="F157" s="68"/>
      <c r="G157" s="68"/>
    </row>
    <row r="158" spans="1:7">
      <c r="A158" s="44">
        <v>381</v>
      </c>
      <c r="B158" s="45" t="s">
        <v>80</v>
      </c>
      <c r="C158" s="46">
        <v>120000</v>
      </c>
      <c r="D158" s="46">
        <v>16517.7</v>
      </c>
      <c r="E158" s="46">
        <v>13.764749999999999</v>
      </c>
      <c r="F158" s="68"/>
      <c r="G158" s="68"/>
    </row>
    <row r="159" spans="1:7">
      <c r="A159" s="48">
        <v>3811</v>
      </c>
      <c r="B159" s="49" t="s">
        <v>79</v>
      </c>
      <c r="C159" s="50"/>
      <c r="D159" s="50">
        <v>16517.7</v>
      </c>
      <c r="E159" s="50">
        <v>0</v>
      </c>
      <c r="F159" s="68"/>
      <c r="G159" s="68"/>
    </row>
    <row r="160" spans="1:7">
      <c r="A160" s="69" t="s">
        <v>339</v>
      </c>
      <c r="B160" s="69"/>
      <c r="C160" s="70">
        <v>36795996</v>
      </c>
      <c r="D160" s="70">
        <v>21651588.579999998</v>
      </c>
      <c r="E160" s="70">
        <v>58.842240824246197</v>
      </c>
      <c r="F160" s="68"/>
      <c r="G160" s="68"/>
    </row>
    <row r="161" spans="1:7">
      <c r="A161" s="71" t="s">
        <v>217</v>
      </c>
      <c r="B161" s="71"/>
      <c r="C161" s="72">
        <v>400000</v>
      </c>
      <c r="D161" s="72">
        <v>0</v>
      </c>
      <c r="E161" s="72">
        <v>0</v>
      </c>
      <c r="F161" s="68"/>
      <c r="G161" s="68"/>
    </row>
    <row r="162" spans="1:7">
      <c r="A162" s="44">
        <v>323</v>
      </c>
      <c r="B162" s="45" t="s">
        <v>39</v>
      </c>
      <c r="C162" s="46">
        <v>400000</v>
      </c>
      <c r="D162" s="46">
        <v>0</v>
      </c>
      <c r="E162" s="46">
        <v>0</v>
      </c>
      <c r="F162" s="68"/>
      <c r="G162" s="68"/>
    </row>
    <row r="163" spans="1:7">
      <c r="A163" s="48">
        <v>3237</v>
      </c>
      <c r="B163" s="49" t="s">
        <v>38</v>
      </c>
      <c r="C163" s="50"/>
      <c r="D163" s="50">
        <v>0</v>
      </c>
      <c r="E163" s="50">
        <v>0</v>
      </c>
      <c r="F163" s="68"/>
      <c r="G163" s="68"/>
    </row>
    <row r="164" spans="1:7">
      <c r="A164" s="71" t="s">
        <v>216</v>
      </c>
      <c r="B164" s="71"/>
      <c r="C164" s="72">
        <v>35837438</v>
      </c>
      <c r="D164" s="72">
        <v>21651588.579999998</v>
      </c>
      <c r="E164" s="72">
        <v>60.416117301688807</v>
      </c>
      <c r="F164" s="68"/>
      <c r="G164" s="68"/>
    </row>
    <row r="165" spans="1:7">
      <c r="A165" s="44">
        <v>421</v>
      </c>
      <c r="B165" s="45" t="s">
        <v>48</v>
      </c>
      <c r="C165" s="46">
        <v>35837438</v>
      </c>
      <c r="D165" s="46">
        <v>21651588.579999998</v>
      </c>
      <c r="E165" s="46">
        <v>60.416117301688807</v>
      </c>
      <c r="F165" s="68"/>
      <c r="G165" s="68"/>
    </row>
    <row r="166" spans="1:7">
      <c r="A166" s="48">
        <v>4214</v>
      </c>
      <c r="B166" s="49" t="s">
        <v>63</v>
      </c>
      <c r="C166" s="50"/>
      <c r="D166" s="50">
        <v>21651588.579999998</v>
      </c>
      <c r="E166" s="50">
        <v>0</v>
      </c>
      <c r="F166" s="68"/>
      <c r="G166" s="68"/>
    </row>
    <row r="167" spans="1:7">
      <c r="A167" s="71" t="s">
        <v>215</v>
      </c>
      <c r="B167" s="71"/>
      <c r="C167" s="72">
        <v>450000</v>
      </c>
      <c r="D167" s="72">
        <v>0</v>
      </c>
      <c r="E167" s="72">
        <v>0</v>
      </c>
      <c r="F167" s="68"/>
      <c r="G167" s="68"/>
    </row>
    <row r="168" spans="1:7">
      <c r="A168" s="44">
        <v>451</v>
      </c>
      <c r="B168" s="45" t="s">
        <v>40</v>
      </c>
      <c r="C168" s="46">
        <v>450000</v>
      </c>
      <c r="D168" s="46">
        <v>0</v>
      </c>
      <c r="E168" s="46">
        <v>0</v>
      </c>
      <c r="F168" s="68"/>
      <c r="G168" s="68"/>
    </row>
    <row r="169" spans="1:7">
      <c r="A169" s="48">
        <v>4511</v>
      </c>
      <c r="B169" s="49" t="s">
        <v>40</v>
      </c>
      <c r="C169" s="50"/>
      <c r="D169" s="50">
        <v>0</v>
      </c>
      <c r="E169" s="50">
        <v>0</v>
      </c>
      <c r="F169" s="68"/>
      <c r="G169" s="68"/>
    </row>
    <row r="170" spans="1:7">
      <c r="A170" s="71" t="s">
        <v>214</v>
      </c>
      <c r="B170" s="71"/>
      <c r="C170" s="72">
        <v>108558</v>
      </c>
      <c r="D170" s="72">
        <v>0</v>
      </c>
      <c r="E170" s="72">
        <v>0</v>
      </c>
      <c r="F170" s="68"/>
      <c r="G170" s="68"/>
    </row>
    <row r="171" spans="1:7">
      <c r="A171" s="44">
        <v>363</v>
      </c>
      <c r="B171" s="45" t="s">
        <v>58</v>
      </c>
      <c r="C171" s="46">
        <v>108558</v>
      </c>
      <c r="D171" s="46">
        <v>0</v>
      </c>
      <c r="E171" s="46">
        <v>0</v>
      </c>
      <c r="F171" s="68"/>
      <c r="G171" s="68"/>
    </row>
    <row r="172" spans="1:7">
      <c r="A172" s="48">
        <v>3631</v>
      </c>
      <c r="B172" s="49" t="s">
        <v>114</v>
      </c>
      <c r="C172" s="50"/>
      <c r="D172" s="50">
        <v>0</v>
      </c>
      <c r="E172" s="50">
        <v>0</v>
      </c>
      <c r="F172" s="68"/>
      <c r="G172" s="68"/>
    </row>
    <row r="173" spans="1:7">
      <c r="A173" s="69" t="s">
        <v>340</v>
      </c>
      <c r="B173" s="69"/>
      <c r="C173" s="70">
        <v>2685000</v>
      </c>
      <c r="D173" s="70">
        <v>535058.73</v>
      </c>
      <c r="E173" s="70">
        <v>19.927699441340799</v>
      </c>
      <c r="F173" s="68"/>
      <c r="G173" s="68"/>
    </row>
    <row r="174" spans="1:7">
      <c r="A174" s="71" t="s">
        <v>213</v>
      </c>
      <c r="B174" s="71"/>
      <c r="C174" s="72">
        <v>960000</v>
      </c>
      <c r="D174" s="72">
        <v>424999.98</v>
      </c>
      <c r="E174" s="72">
        <v>44.270831250000001</v>
      </c>
      <c r="F174" s="68"/>
      <c r="G174" s="68"/>
    </row>
    <row r="175" spans="1:7">
      <c r="A175" s="44">
        <v>323</v>
      </c>
      <c r="B175" s="45" t="s">
        <v>39</v>
      </c>
      <c r="C175" s="46">
        <v>100000</v>
      </c>
      <c r="D175" s="46">
        <v>0</v>
      </c>
      <c r="E175" s="46">
        <v>0</v>
      </c>
      <c r="F175" s="68"/>
      <c r="G175" s="68"/>
    </row>
    <row r="176" spans="1:7">
      <c r="A176" s="48">
        <v>3237</v>
      </c>
      <c r="B176" s="49" t="s">
        <v>38</v>
      </c>
      <c r="C176" s="50"/>
      <c r="D176" s="50">
        <v>0</v>
      </c>
      <c r="E176" s="50">
        <v>0</v>
      </c>
      <c r="F176" s="68"/>
      <c r="G176" s="68"/>
    </row>
    <row r="177" spans="1:7">
      <c r="A177" s="44">
        <v>381</v>
      </c>
      <c r="B177" s="45" t="s">
        <v>80</v>
      </c>
      <c r="C177" s="46">
        <v>860000</v>
      </c>
      <c r="D177" s="46">
        <v>424999.98</v>
      </c>
      <c r="E177" s="46">
        <v>49.418602325581396</v>
      </c>
      <c r="F177" s="68"/>
      <c r="G177" s="68"/>
    </row>
    <row r="178" spans="1:7">
      <c r="A178" s="48">
        <v>3811</v>
      </c>
      <c r="B178" s="49" t="s">
        <v>79</v>
      </c>
      <c r="C178" s="50"/>
      <c r="D178" s="50">
        <v>424999.98</v>
      </c>
      <c r="E178" s="50">
        <v>0</v>
      </c>
      <c r="F178" s="68"/>
      <c r="G178" s="68"/>
    </row>
    <row r="179" spans="1:7">
      <c r="A179" s="71" t="s">
        <v>212</v>
      </c>
      <c r="B179" s="71"/>
      <c r="C179" s="72">
        <v>225000</v>
      </c>
      <c r="D179" s="72">
        <v>50058.75</v>
      </c>
      <c r="E179" s="72">
        <v>22.248333333333303</v>
      </c>
      <c r="F179" s="68"/>
      <c r="G179" s="68"/>
    </row>
    <row r="180" spans="1:7">
      <c r="A180" s="44">
        <v>322</v>
      </c>
      <c r="B180" s="45" t="s">
        <v>69</v>
      </c>
      <c r="C180" s="46">
        <v>30000</v>
      </c>
      <c r="D180" s="46">
        <v>15058.75</v>
      </c>
      <c r="E180" s="46">
        <v>50.195833333333304</v>
      </c>
      <c r="F180" s="68"/>
      <c r="G180" s="68"/>
    </row>
    <row r="181" spans="1:7">
      <c r="A181" s="48">
        <v>3227</v>
      </c>
      <c r="B181" s="49" t="s">
        <v>91</v>
      </c>
      <c r="C181" s="50"/>
      <c r="D181" s="50">
        <v>15058.75</v>
      </c>
      <c r="E181" s="50">
        <v>0</v>
      </c>
      <c r="F181" s="68"/>
      <c r="G181" s="68"/>
    </row>
    <row r="182" spans="1:7">
      <c r="A182" s="44">
        <v>323</v>
      </c>
      <c r="B182" s="45" t="s">
        <v>39</v>
      </c>
      <c r="C182" s="46">
        <v>50000</v>
      </c>
      <c r="D182" s="46">
        <v>0</v>
      </c>
      <c r="E182" s="46">
        <v>0</v>
      </c>
      <c r="F182" s="68"/>
      <c r="G182" s="68"/>
    </row>
    <row r="183" spans="1:7">
      <c r="A183" s="48">
        <v>3232</v>
      </c>
      <c r="B183" s="49" t="s">
        <v>60</v>
      </c>
      <c r="C183" s="50"/>
      <c r="D183" s="50">
        <v>0</v>
      </c>
      <c r="E183" s="50">
        <v>0</v>
      </c>
      <c r="F183" s="68"/>
      <c r="G183" s="68"/>
    </row>
    <row r="184" spans="1:7">
      <c r="A184" s="44">
        <v>324</v>
      </c>
      <c r="B184" s="45" t="s">
        <v>88</v>
      </c>
      <c r="C184" s="46">
        <v>10000</v>
      </c>
      <c r="D184" s="46">
        <v>0</v>
      </c>
      <c r="E184" s="46">
        <v>0</v>
      </c>
      <c r="F184" s="68"/>
      <c r="G184" s="68"/>
    </row>
    <row r="185" spans="1:7">
      <c r="A185" s="48">
        <v>3241</v>
      </c>
      <c r="B185" s="49" t="s">
        <v>88</v>
      </c>
      <c r="C185" s="50"/>
      <c r="D185" s="50">
        <v>0</v>
      </c>
      <c r="E185" s="50">
        <v>0</v>
      </c>
      <c r="F185" s="68"/>
      <c r="G185" s="68"/>
    </row>
    <row r="186" spans="1:7">
      <c r="A186" s="44">
        <v>329</v>
      </c>
      <c r="B186" s="45" t="s">
        <v>70</v>
      </c>
      <c r="C186" s="46">
        <v>50000</v>
      </c>
      <c r="D186" s="46">
        <v>0</v>
      </c>
      <c r="E186" s="46">
        <v>0</v>
      </c>
      <c r="F186" s="68"/>
      <c r="G186" s="68"/>
    </row>
    <row r="187" spans="1:7">
      <c r="A187" s="48">
        <v>3299</v>
      </c>
      <c r="B187" s="49" t="s">
        <v>70</v>
      </c>
      <c r="C187" s="50"/>
      <c r="D187" s="50">
        <v>0</v>
      </c>
      <c r="E187" s="50">
        <v>0</v>
      </c>
      <c r="F187" s="68"/>
      <c r="G187" s="68"/>
    </row>
    <row r="188" spans="1:7">
      <c r="A188" s="44">
        <v>366</v>
      </c>
      <c r="B188" s="45" t="s">
        <v>113</v>
      </c>
      <c r="C188" s="46">
        <v>35000</v>
      </c>
      <c r="D188" s="46">
        <v>35000</v>
      </c>
      <c r="E188" s="46">
        <v>100</v>
      </c>
      <c r="F188" s="68"/>
      <c r="G188" s="68"/>
    </row>
    <row r="189" spans="1:7">
      <c r="A189" s="48">
        <v>3661</v>
      </c>
      <c r="B189" s="49" t="s">
        <v>112</v>
      </c>
      <c r="C189" s="50"/>
      <c r="D189" s="50">
        <v>35000</v>
      </c>
      <c r="E189" s="50">
        <v>0</v>
      </c>
      <c r="F189" s="68"/>
      <c r="G189" s="68"/>
    </row>
    <row r="190" spans="1:7">
      <c r="A190" s="44">
        <v>381</v>
      </c>
      <c r="B190" s="45" t="s">
        <v>80</v>
      </c>
      <c r="C190" s="46">
        <v>50000</v>
      </c>
      <c r="D190" s="46">
        <v>0</v>
      </c>
      <c r="E190" s="46">
        <v>0</v>
      </c>
      <c r="F190" s="68"/>
      <c r="G190" s="68"/>
    </row>
    <row r="191" spans="1:7">
      <c r="A191" s="48">
        <v>3811</v>
      </c>
      <c r="B191" s="49" t="s">
        <v>79</v>
      </c>
      <c r="C191" s="50"/>
      <c r="D191" s="50">
        <v>0</v>
      </c>
      <c r="E191" s="50">
        <v>0</v>
      </c>
      <c r="F191" s="68"/>
      <c r="G191" s="68"/>
    </row>
    <row r="192" spans="1:7">
      <c r="A192" s="71" t="s">
        <v>209</v>
      </c>
      <c r="B192" s="71"/>
      <c r="C192" s="72">
        <v>1500000</v>
      </c>
      <c r="D192" s="72">
        <v>60000</v>
      </c>
      <c r="E192" s="72">
        <v>4</v>
      </c>
      <c r="F192" s="68"/>
      <c r="G192" s="68"/>
    </row>
    <row r="193" spans="1:7">
      <c r="A193" s="44">
        <v>382</v>
      </c>
      <c r="B193" s="45" t="s">
        <v>54</v>
      </c>
      <c r="C193" s="46">
        <v>1500000</v>
      </c>
      <c r="D193" s="46">
        <v>60000</v>
      </c>
      <c r="E193" s="46">
        <v>4</v>
      </c>
      <c r="F193" s="68"/>
      <c r="G193" s="68"/>
    </row>
    <row r="194" spans="1:7">
      <c r="A194" s="48">
        <v>3821</v>
      </c>
      <c r="B194" s="49" t="s">
        <v>107</v>
      </c>
      <c r="C194" s="50"/>
      <c r="D194" s="50">
        <v>60000</v>
      </c>
      <c r="E194" s="50">
        <v>0</v>
      </c>
      <c r="F194" s="68"/>
      <c r="G194" s="68"/>
    </row>
    <row r="195" spans="1:7">
      <c r="A195" s="66" t="s">
        <v>7</v>
      </c>
      <c r="B195" s="66"/>
      <c r="C195" s="67">
        <v>5262527</v>
      </c>
      <c r="D195" s="67">
        <v>2159424.2999999998</v>
      </c>
      <c r="E195" s="67">
        <v>41.033980443235698</v>
      </c>
      <c r="F195" s="68"/>
      <c r="G195" s="68"/>
    </row>
    <row r="196" spans="1:7">
      <c r="A196" s="69" t="s">
        <v>340</v>
      </c>
      <c r="B196" s="69"/>
      <c r="C196" s="70">
        <v>5262527</v>
      </c>
      <c r="D196" s="70">
        <v>2159424.2999999998</v>
      </c>
      <c r="E196" s="70">
        <v>41.033980443235698</v>
      </c>
      <c r="F196" s="68"/>
      <c r="G196" s="68"/>
    </row>
    <row r="197" spans="1:7">
      <c r="A197" s="71" t="s">
        <v>211</v>
      </c>
      <c r="B197" s="71"/>
      <c r="C197" s="72">
        <v>3968527</v>
      </c>
      <c r="D197" s="72">
        <v>1833217.83</v>
      </c>
      <c r="E197" s="72">
        <v>46.193910990148204</v>
      </c>
      <c r="F197" s="68"/>
      <c r="G197" s="68"/>
    </row>
    <row r="198" spans="1:7">
      <c r="A198" s="44">
        <v>311</v>
      </c>
      <c r="B198" s="45" t="s">
        <v>78</v>
      </c>
      <c r="C198" s="46">
        <v>3039884</v>
      </c>
      <c r="D198" s="46">
        <v>1402765.4</v>
      </c>
      <c r="E198" s="46">
        <v>46.145359493980706</v>
      </c>
      <c r="F198" s="68"/>
      <c r="G198" s="68"/>
    </row>
    <row r="199" spans="1:7">
      <c r="A199" s="48">
        <v>3111</v>
      </c>
      <c r="B199" s="49" t="s">
        <v>77</v>
      </c>
      <c r="C199" s="50"/>
      <c r="D199" s="50">
        <v>1402765.4</v>
      </c>
      <c r="E199" s="50">
        <v>0</v>
      </c>
      <c r="F199" s="68"/>
      <c r="G199" s="68"/>
    </row>
    <row r="200" spans="1:7">
      <c r="A200" s="44">
        <v>312</v>
      </c>
      <c r="B200" s="45" t="s">
        <v>100</v>
      </c>
      <c r="C200" s="46">
        <v>167456</v>
      </c>
      <c r="D200" s="46">
        <v>79199.91</v>
      </c>
      <c r="E200" s="46">
        <v>47.295952369577705</v>
      </c>
      <c r="F200" s="68"/>
      <c r="G200" s="68"/>
    </row>
    <row r="201" spans="1:7">
      <c r="A201" s="48">
        <v>3121</v>
      </c>
      <c r="B201" s="49" t="s">
        <v>100</v>
      </c>
      <c r="C201" s="50"/>
      <c r="D201" s="50">
        <v>79199.91</v>
      </c>
      <c r="E201" s="50">
        <v>0</v>
      </c>
      <c r="F201" s="68"/>
      <c r="G201" s="68"/>
    </row>
    <row r="202" spans="1:7">
      <c r="A202" s="44">
        <v>313</v>
      </c>
      <c r="B202" s="45" t="s">
        <v>99</v>
      </c>
      <c r="C202" s="46">
        <v>761187</v>
      </c>
      <c r="D202" s="46">
        <v>351252.52</v>
      </c>
      <c r="E202" s="46">
        <v>46.145365067979405</v>
      </c>
      <c r="F202" s="68"/>
      <c r="G202" s="68"/>
    </row>
    <row r="203" spans="1:7">
      <c r="A203" s="48">
        <v>3131</v>
      </c>
      <c r="B203" s="49" t="s">
        <v>111</v>
      </c>
      <c r="C203" s="50"/>
      <c r="D203" s="50">
        <v>109976.77</v>
      </c>
      <c r="E203" s="50">
        <v>0</v>
      </c>
      <c r="F203" s="68"/>
      <c r="G203" s="68"/>
    </row>
    <row r="204" spans="1:7">
      <c r="A204" s="48">
        <v>3132</v>
      </c>
      <c r="B204" s="49" t="s">
        <v>98</v>
      </c>
      <c r="C204" s="50"/>
      <c r="D204" s="50">
        <v>217428.7</v>
      </c>
      <c r="E204" s="50">
        <v>0</v>
      </c>
      <c r="F204" s="68"/>
      <c r="G204" s="68"/>
    </row>
    <row r="205" spans="1:7">
      <c r="A205" s="48">
        <v>3133</v>
      </c>
      <c r="B205" s="49" t="s">
        <v>97</v>
      </c>
      <c r="C205" s="50"/>
      <c r="D205" s="50">
        <v>23847.05</v>
      </c>
      <c r="E205" s="50">
        <v>0</v>
      </c>
      <c r="F205" s="68"/>
      <c r="G205" s="68"/>
    </row>
    <row r="206" spans="1:7">
      <c r="A206" s="71" t="s">
        <v>210</v>
      </c>
      <c r="B206" s="71"/>
      <c r="C206" s="72">
        <v>924000</v>
      </c>
      <c r="D206" s="72">
        <v>260408.97</v>
      </c>
      <c r="E206" s="72">
        <v>28.182788961038998</v>
      </c>
      <c r="F206" s="68"/>
      <c r="G206" s="68"/>
    </row>
    <row r="207" spans="1:7">
      <c r="A207" s="44">
        <v>321</v>
      </c>
      <c r="B207" s="45" t="s">
        <v>96</v>
      </c>
      <c r="C207" s="46">
        <v>155000</v>
      </c>
      <c r="D207" s="46">
        <v>49557.83</v>
      </c>
      <c r="E207" s="46">
        <v>31.972793548387099</v>
      </c>
      <c r="F207" s="68"/>
      <c r="G207" s="68"/>
    </row>
    <row r="208" spans="1:7">
      <c r="A208" s="48">
        <v>3211</v>
      </c>
      <c r="B208" s="49" t="s">
        <v>95</v>
      </c>
      <c r="C208" s="50"/>
      <c r="D208" s="50">
        <v>2456</v>
      </c>
      <c r="E208" s="50">
        <v>0</v>
      </c>
      <c r="F208" s="68"/>
      <c r="G208" s="68"/>
    </row>
    <row r="209" spans="1:7">
      <c r="A209" s="48">
        <v>3212</v>
      </c>
      <c r="B209" s="49" t="s">
        <v>94</v>
      </c>
      <c r="C209" s="50"/>
      <c r="D209" s="50">
        <v>45601.83</v>
      </c>
      <c r="E209" s="50">
        <v>0</v>
      </c>
      <c r="F209" s="68"/>
      <c r="G209" s="68"/>
    </row>
    <row r="210" spans="1:7">
      <c r="A210" s="48">
        <v>3213</v>
      </c>
      <c r="B210" s="49" t="s">
        <v>93</v>
      </c>
      <c r="C210" s="50"/>
      <c r="D210" s="50">
        <v>1500</v>
      </c>
      <c r="E210" s="50">
        <v>0</v>
      </c>
      <c r="F210" s="68"/>
      <c r="G210" s="68"/>
    </row>
    <row r="211" spans="1:7">
      <c r="A211" s="44">
        <v>322</v>
      </c>
      <c r="B211" s="45" t="s">
        <v>69</v>
      </c>
      <c r="C211" s="46">
        <v>387000</v>
      </c>
      <c r="D211" s="46">
        <v>52869.88</v>
      </c>
      <c r="E211" s="46">
        <v>13.661467700258401</v>
      </c>
      <c r="F211" s="68"/>
      <c r="G211" s="68"/>
    </row>
    <row r="212" spans="1:7">
      <c r="A212" s="48">
        <v>3221</v>
      </c>
      <c r="B212" s="49" t="s">
        <v>75</v>
      </c>
      <c r="C212" s="50"/>
      <c r="D212" s="50">
        <v>17408.54</v>
      </c>
      <c r="E212" s="50">
        <v>0</v>
      </c>
      <c r="F212" s="68"/>
      <c r="G212" s="68"/>
    </row>
    <row r="213" spans="1:7">
      <c r="A213" s="48">
        <v>3223</v>
      </c>
      <c r="B213" s="49" t="s">
        <v>68</v>
      </c>
      <c r="C213" s="50"/>
      <c r="D213" s="50">
        <v>32004.63</v>
      </c>
      <c r="E213" s="50">
        <v>0</v>
      </c>
      <c r="F213" s="68"/>
      <c r="G213" s="68"/>
    </row>
    <row r="214" spans="1:7">
      <c r="A214" s="48">
        <v>3224</v>
      </c>
      <c r="B214" s="49" t="s">
        <v>67</v>
      </c>
      <c r="C214" s="50"/>
      <c r="D214" s="50">
        <v>665.75</v>
      </c>
      <c r="E214" s="50">
        <v>0</v>
      </c>
      <c r="F214" s="68"/>
      <c r="G214" s="68"/>
    </row>
    <row r="215" spans="1:7">
      <c r="A215" s="48">
        <v>3225</v>
      </c>
      <c r="B215" s="49" t="s">
        <v>74</v>
      </c>
      <c r="C215" s="50"/>
      <c r="D215" s="50">
        <v>2790.96</v>
      </c>
      <c r="E215" s="50">
        <v>0</v>
      </c>
      <c r="F215" s="68"/>
      <c r="G215" s="68"/>
    </row>
    <row r="216" spans="1:7">
      <c r="A216" s="48">
        <v>3227</v>
      </c>
      <c r="B216" s="49" t="s">
        <v>91</v>
      </c>
      <c r="C216" s="50"/>
      <c r="D216" s="50">
        <v>0</v>
      </c>
      <c r="E216" s="50">
        <v>0</v>
      </c>
      <c r="F216" s="68"/>
      <c r="G216" s="68"/>
    </row>
    <row r="217" spans="1:7">
      <c r="A217" s="44">
        <v>323</v>
      </c>
      <c r="B217" s="45" t="s">
        <v>39</v>
      </c>
      <c r="C217" s="46">
        <v>279000</v>
      </c>
      <c r="D217" s="46">
        <v>134041.18</v>
      </c>
      <c r="E217" s="46">
        <v>48.043433691756299</v>
      </c>
      <c r="F217" s="68"/>
      <c r="G217" s="68"/>
    </row>
    <row r="218" spans="1:7">
      <c r="A218" s="48">
        <v>3231</v>
      </c>
      <c r="B218" s="49" t="s">
        <v>66</v>
      </c>
      <c r="C218" s="50"/>
      <c r="D218" s="50">
        <v>7300.3</v>
      </c>
      <c r="E218" s="50">
        <v>0</v>
      </c>
      <c r="F218" s="68"/>
      <c r="G218" s="68"/>
    </row>
    <row r="219" spans="1:7">
      <c r="A219" s="48">
        <v>3232</v>
      </c>
      <c r="B219" s="49" t="s">
        <v>60</v>
      </c>
      <c r="C219" s="50"/>
      <c r="D219" s="50">
        <v>93110.45</v>
      </c>
      <c r="E219" s="50">
        <v>0</v>
      </c>
      <c r="F219" s="68"/>
      <c r="G219" s="68"/>
    </row>
    <row r="220" spans="1:7">
      <c r="A220" s="48">
        <v>3233</v>
      </c>
      <c r="B220" s="49" t="s">
        <v>90</v>
      </c>
      <c r="C220" s="50"/>
      <c r="D220" s="50">
        <v>1750</v>
      </c>
      <c r="E220" s="50">
        <v>0</v>
      </c>
      <c r="F220" s="68"/>
      <c r="G220" s="68"/>
    </row>
    <row r="221" spans="1:7">
      <c r="A221" s="48">
        <v>3234</v>
      </c>
      <c r="B221" s="49" t="s">
        <v>65</v>
      </c>
      <c r="C221" s="50"/>
      <c r="D221" s="50">
        <v>1347.5</v>
      </c>
      <c r="E221" s="50">
        <v>0</v>
      </c>
      <c r="F221" s="68"/>
      <c r="G221" s="68"/>
    </row>
    <row r="222" spans="1:7">
      <c r="A222" s="48">
        <v>3236</v>
      </c>
      <c r="B222" s="49" t="s">
        <v>89</v>
      </c>
      <c r="C222" s="50"/>
      <c r="D222" s="50">
        <v>600</v>
      </c>
      <c r="E222" s="50">
        <v>0</v>
      </c>
      <c r="F222" s="68"/>
      <c r="G222" s="68"/>
    </row>
    <row r="223" spans="1:7">
      <c r="A223" s="48">
        <v>3237</v>
      </c>
      <c r="B223" s="49" t="s">
        <v>38</v>
      </c>
      <c r="C223" s="50"/>
      <c r="D223" s="50">
        <v>24972.48</v>
      </c>
      <c r="E223" s="50">
        <v>0</v>
      </c>
      <c r="F223" s="68"/>
      <c r="G223" s="68"/>
    </row>
    <row r="224" spans="1:7">
      <c r="A224" s="48">
        <v>3239</v>
      </c>
      <c r="B224" s="49" t="s">
        <v>59</v>
      </c>
      <c r="C224" s="50"/>
      <c r="D224" s="50">
        <v>4960.45</v>
      </c>
      <c r="E224" s="50">
        <v>0</v>
      </c>
      <c r="F224" s="68"/>
      <c r="G224" s="68"/>
    </row>
    <row r="225" spans="1:7">
      <c r="A225" s="44">
        <v>329</v>
      </c>
      <c r="B225" s="45" t="s">
        <v>70</v>
      </c>
      <c r="C225" s="46">
        <v>97000</v>
      </c>
      <c r="D225" s="46">
        <v>23028.39</v>
      </c>
      <c r="E225" s="46">
        <v>23.740608247422699</v>
      </c>
      <c r="F225" s="68"/>
      <c r="G225" s="68"/>
    </row>
    <row r="226" spans="1:7" ht="30">
      <c r="A226" s="48">
        <v>3291</v>
      </c>
      <c r="B226" s="49" t="s">
        <v>76</v>
      </c>
      <c r="C226" s="50"/>
      <c r="D226" s="50">
        <v>6747.43</v>
      </c>
      <c r="E226" s="50">
        <v>0</v>
      </c>
      <c r="F226" s="68"/>
      <c r="G226" s="68"/>
    </row>
    <row r="227" spans="1:7">
      <c r="A227" s="48">
        <v>3292</v>
      </c>
      <c r="B227" s="49" t="s">
        <v>87</v>
      </c>
      <c r="C227" s="50"/>
      <c r="D227" s="50">
        <v>15084.46</v>
      </c>
      <c r="E227" s="50">
        <v>0</v>
      </c>
      <c r="F227" s="68"/>
      <c r="G227" s="68"/>
    </row>
    <row r="228" spans="1:7">
      <c r="A228" s="48">
        <v>3293</v>
      </c>
      <c r="B228" s="49" t="s">
        <v>71</v>
      </c>
      <c r="C228" s="50"/>
      <c r="D228" s="50">
        <v>474</v>
      </c>
      <c r="E228" s="50">
        <v>0</v>
      </c>
      <c r="F228" s="68"/>
      <c r="G228" s="68"/>
    </row>
    <row r="229" spans="1:7">
      <c r="A229" s="48">
        <v>3299</v>
      </c>
      <c r="B229" s="49" t="s">
        <v>70</v>
      </c>
      <c r="C229" s="50"/>
      <c r="D229" s="50">
        <v>722.5</v>
      </c>
      <c r="E229" s="50">
        <v>0</v>
      </c>
      <c r="F229" s="68"/>
      <c r="G229" s="68"/>
    </row>
    <row r="230" spans="1:7">
      <c r="A230" s="44">
        <v>343</v>
      </c>
      <c r="B230" s="45" t="s">
        <v>35</v>
      </c>
      <c r="C230" s="46">
        <v>6000</v>
      </c>
      <c r="D230" s="46">
        <v>911.69</v>
      </c>
      <c r="E230" s="46">
        <v>15.1948333333333</v>
      </c>
      <c r="F230" s="68"/>
      <c r="G230" s="68"/>
    </row>
    <row r="231" spans="1:7">
      <c r="A231" s="48">
        <v>3434</v>
      </c>
      <c r="B231" s="49" t="s">
        <v>31</v>
      </c>
      <c r="C231" s="50"/>
      <c r="D231" s="50">
        <v>911.69</v>
      </c>
      <c r="E231" s="50">
        <v>0</v>
      </c>
      <c r="F231" s="68"/>
      <c r="G231" s="68"/>
    </row>
    <row r="232" spans="1:7">
      <c r="A232" s="71" t="s">
        <v>209</v>
      </c>
      <c r="B232" s="71"/>
      <c r="C232" s="72">
        <v>370000</v>
      </c>
      <c r="D232" s="72">
        <v>65797.5</v>
      </c>
      <c r="E232" s="72">
        <v>17.783108108108102</v>
      </c>
      <c r="F232" s="68"/>
      <c r="G232" s="68"/>
    </row>
    <row r="233" spans="1:7">
      <c r="A233" s="44">
        <v>322</v>
      </c>
      <c r="B233" s="45" t="s">
        <v>69</v>
      </c>
      <c r="C233" s="46">
        <v>50000</v>
      </c>
      <c r="D233" s="46">
        <v>0</v>
      </c>
      <c r="E233" s="46">
        <v>0</v>
      </c>
      <c r="F233" s="68"/>
      <c r="G233" s="68"/>
    </row>
    <row r="234" spans="1:7">
      <c r="A234" s="48">
        <v>3227</v>
      </c>
      <c r="B234" s="49" t="s">
        <v>91</v>
      </c>
      <c r="C234" s="50"/>
      <c r="D234" s="50">
        <v>0</v>
      </c>
      <c r="E234" s="50">
        <v>0</v>
      </c>
      <c r="F234" s="68"/>
      <c r="G234" s="68"/>
    </row>
    <row r="235" spans="1:7">
      <c r="A235" s="44">
        <v>422</v>
      </c>
      <c r="B235" s="45" t="s">
        <v>45</v>
      </c>
      <c r="C235" s="46">
        <v>320000</v>
      </c>
      <c r="D235" s="46">
        <v>65797.5</v>
      </c>
      <c r="E235" s="46">
        <v>20.561718750000001</v>
      </c>
      <c r="F235" s="68"/>
      <c r="G235" s="68"/>
    </row>
    <row r="236" spans="1:7">
      <c r="A236" s="48">
        <v>4221</v>
      </c>
      <c r="B236" s="49" t="s">
        <v>44</v>
      </c>
      <c r="C236" s="50"/>
      <c r="D236" s="50">
        <v>0</v>
      </c>
      <c r="E236" s="50">
        <v>0</v>
      </c>
      <c r="F236" s="68"/>
      <c r="G236" s="68"/>
    </row>
    <row r="237" spans="1:7">
      <c r="A237" s="48">
        <v>4222</v>
      </c>
      <c r="B237" s="49" t="s">
        <v>103</v>
      </c>
      <c r="C237" s="50"/>
      <c r="D237" s="50">
        <v>1547.5</v>
      </c>
      <c r="E237" s="50">
        <v>0</v>
      </c>
      <c r="F237" s="68"/>
      <c r="G237" s="68"/>
    </row>
    <row r="238" spans="1:7">
      <c r="A238" s="48">
        <v>4223</v>
      </c>
      <c r="B238" s="49" t="s">
        <v>85</v>
      </c>
      <c r="C238" s="50"/>
      <c r="D238" s="50">
        <v>64250</v>
      </c>
      <c r="E238" s="50">
        <v>0</v>
      </c>
      <c r="F238" s="68"/>
      <c r="G238" s="68"/>
    </row>
    <row r="239" spans="1:7">
      <c r="A239" s="48">
        <v>4227</v>
      </c>
      <c r="B239" s="49" t="s">
        <v>62</v>
      </c>
      <c r="C239" s="50"/>
      <c r="D239" s="50">
        <v>0</v>
      </c>
      <c r="E239" s="50">
        <v>0</v>
      </c>
      <c r="F239" s="68"/>
      <c r="G239" s="68"/>
    </row>
    <row r="240" spans="1:7">
      <c r="A240" s="64" t="s">
        <v>8</v>
      </c>
      <c r="B240" s="64"/>
      <c r="C240" s="65">
        <v>79039825</v>
      </c>
      <c r="D240" s="65">
        <v>39047148.299999997</v>
      </c>
      <c r="E240" s="65">
        <v>49.401865831560201</v>
      </c>
      <c r="F240" s="68"/>
      <c r="G240" s="68"/>
    </row>
    <row r="241" spans="1:7">
      <c r="A241" s="66" t="s">
        <v>9</v>
      </c>
      <c r="B241" s="66"/>
      <c r="C241" s="67">
        <v>2753000</v>
      </c>
      <c r="D241" s="67">
        <v>1408224.04</v>
      </c>
      <c r="E241" s="67">
        <v>51.152344351616399</v>
      </c>
      <c r="F241" s="68"/>
      <c r="G241" s="68"/>
    </row>
    <row r="242" spans="1:7">
      <c r="A242" s="69" t="s">
        <v>341</v>
      </c>
      <c r="B242" s="69"/>
      <c r="C242" s="70">
        <v>2530000</v>
      </c>
      <c r="D242" s="70">
        <v>1299596.5</v>
      </c>
      <c r="E242" s="70">
        <v>51.367450592885397</v>
      </c>
      <c r="F242" s="68"/>
      <c r="G242" s="68"/>
    </row>
    <row r="243" spans="1:7">
      <c r="A243" s="71" t="s">
        <v>208</v>
      </c>
      <c r="B243" s="71"/>
      <c r="C243" s="72">
        <v>2050000</v>
      </c>
      <c r="D243" s="72">
        <v>1001996.5</v>
      </c>
      <c r="E243" s="72">
        <v>48.877878048780495</v>
      </c>
      <c r="F243" s="68"/>
      <c r="G243" s="68"/>
    </row>
    <row r="244" spans="1:7" ht="29.25">
      <c r="A244" s="44">
        <v>352</v>
      </c>
      <c r="B244" s="45" t="s">
        <v>110</v>
      </c>
      <c r="C244" s="46">
        <v>2050000</v>
      </c>
      <c r="D244" s="46">
        <v>1001996.5</v>
      </c>
      <c r="E244" s="46">
        <v>48.877878048780495</v>
      </c>
      <c r="F244" s="68"/>
      <c r="G244" s="68"/>
    </row>
    <row r="245" spans="1:7">
      <c r="A245" s="48">
        <v>3522</v>
      </c>
      <c r="B245" s="49" t="s">
        <v>109</v>
      </c>
      <c r="C245" s="50"/>
      <c r="D245" s="50">
        <v>1001996.5</v>
      </c>
      <c r="E245" s="50">
        <v>0</v>
      </c>
      <c r="F245" s="68"/>
      <c r="G245" s="68"/>
    </row>
    <row r="246" spans="1:7">
      <c r="A246" s="71" t="s">
        <v>207</v>
      </c>
      <c r="B246" s="71"/>
      <c r="C246" s="72">
        <v>480000</v>
      </c>
      <c r="D246" s="72">
        <v>297600</v>
      </c>
      <c r="E246" s="72">
        <v>62</v>
      </c>
      <c r="F246" s="68"/>
      <c r="G246" s="68"/>
    </row>
    <row r="247" spans="1:7">
      <c r="A247" s="44">
        <v>372</v>
      </c>
      <c r="B247" s="45" t="s">
        <v>56</v>
      </c>
      <c r="C247" s="46">
        <v>480000</v>
      </c>
      <c r="D247" s="46">
        <v>297600</v>
      </c>
      <c r="E247" s="46">
        <v>62</v>
      </c>
      <c r="F247" s="68"/>
      <c r="G247" s="68"/>
    </row>
    <row r="248" spans="1:7">
      <c r="A248" s="48">
        <v>3721</v>
      </c>
      <c r="B248" s="49" t="s">
        <v>55</v>
      </c>
      <c r="C248" s="50"/>
      <c r="D248" s="50">
        <v>297600</v>
      </c>
      <c r="E248" s="50">
        <v>0</v>
      </c>
      <c r="F248" s="68"/>
      <c r="G248" s="68"/>
    </row>
    <row r="249" spans="1:7">
      <c r="A249" s="69" t="s">
        <v>342</v>
      </c>
      <c r="B249" s="69"/>
      <c r="C249" s="70">
        <v>223000</v>
      </c>
      <c r="D249" s="70">
        <v>108627.54</v>
      </c>
      <c r="E249" s="70">
        <v>48.711901345291501</v>
      </c>
      <c r="F249" s="68"/>
      <c r="G249" s="68"/>
    </row>
    <row r="250" spans="1:7">
      <c r="A250" s="71" t="s">
        <v>206</v>
      </c>
      <c r="B250" s="71"/>
      <c r="C250" s="72">
        <v>183000</v>
      </c>
      <c r="D250" s="72">
        <v>108627.54</v>
      </c>
      <c r="E250" s="72">
        <v>59.359311475409804</v>
      </c>
      <c r="F250" s="68"/>
      <c r="G250" s="68"/>
    </row>
    <row r="251" spans="1:7">
      <c r="A251" s="44">
        <v>329</v>
      </c>
      <c r="B251" s="45" t="s">
        <v>70</v>
      </c>
      <c r="C251" s="46">
        <v>63000</v>
      </c>
      <c r="D251" s="46">
        <v>28627.54</v>
      </c>
      <c r="E251" s="46">
        <v>45.440539682539701</v>
      </c>
      <c r="F251" s="68"/>
      <c r="G251" s="68"/>
    </row>
    <row r="252" spans="1:7">
      <c r="A252" s="48">
        <v>3294</v>
      </c>
      <c r="B252" s="49" t="s">
        <v>104</v>
      </c>
      <c r="C252" s="50"/>
      <c r="D252" s="50">
        <v>11000</v>
      </c>
      <c r="E252" s="50">
        <v>0</v>
      </c>
      <c r="F252" s="68"/>
      <c r="G252" s="68"/>
    </row>
    <row r="253" spans="1:7">
      <c r="A253" s="48">
        <v>3299</v>
      </c>
      <c r="B253" s="49" t="s">
        <v>70</v>
      </c>
      <c r="C253" s="50"/>
      <c r="D253" s="50">
        <v>17627.54</v>
      </c>
      <c r="E253" s="50">
        <v>0</v>
      </c>
      <c r="F253" s="68"/>
      <c r="G253" s="68"/>
    </row>
    <row r="254" spans="1:7">
      <c r="A254" s="44">
        <v>381</v>
      </c>
      <c r="B254" s="45" t="s">
        <v>80</v>
      </c>
      <c r="C254" s="46">
        <v>120000</v>
      </c>
      <c r="D254" s="46">
        <v>80000</v>
      </c>
      <c r="E254" s="46">
        <v>66.6666666666667</v>
      </c>
      <c r="F254" s="68"/>
      <c r="G254" s="68"/>
    </row>
    <row r="255" spans="1:7">
      <c r="A255" s="48">
        <v>3811</v>
      </c>
      <c r="B255" s="49" t="s">
        <v>79</v>
      </c>
      <c r="C255" s="50"/>
      <c r="D255" s="50">
        <v>80000</v>
      </c>
      <c r="E255" s="50">
        <v>0</v>
      </c>
      <c r="F255" s="68"/>
      <c r="G255" s="68"/>
    </row>
    <row r="256" spans="1:7">
      <c r="A256" s="71" t="s">
        <v>205</v>
      </c>
      <c r="B256" s="71"/>
      <c r="C256" s="72">
        <v>40000</v>
      </c>
      <c r="D256" s="72">
        <v>0</v>
      </c>
      <c r="E256" s="72">
        <v>0</v>
      </c>
      <c r="F256" s="68"/>
      <c r="G256" s="68"/>
    </row>
    <row r="257" spans="1:7">
      <c r="A257" s="44">
        <v>323</v>
      </c>
      <c r="B257" s="45" t="s">
        <v>39</v>
      </c>
      <c r="C257" s="46">
        <v>30000</v>
      </c>
      <c r="D257" s="46">
        <v>0</v>
      </c>
      <c r="E257" s="46">
        <v>0</v>
      </c>
      <c r="F257" s="68"/>
      <c r="G257" s="68"/>
    </row>
    <row r="258" spans="1:7">
      <c r="A258" s="48">
        <v>3233</v>
      </c>
      <c r="B258" s="49" t="s">
        <v>90</v>
      </c>
      <c r="C258" s="50"/>
      <c r="D258" s="50">
        <v>0</v>
      </c>
      <c r="E258" s="50">
        <v>0</v>
      </c>
      <c r="F258" s="68"/>
      <c r="G258" s="68"/>
    </row>
    <row r="259" spans="1:7">
      <c r="A259" s="48">
        <v>3237</v>
      </c>
      <c r="B259" s="49" t="s">
        <v>38</v>
      </c>
      <c r="C259" s="50"/>
      <c r="D259" s="50">
        <v>0</v>
      </c>
      <c r="E259" s="50">
        <v>0</v>
      </c>
      <c r="F259" s="68"/>
      <c r="G259" s="68"/>
    </row>
    <row r="260" spans="1:7">
      <c r="A260" s="44">
        <v>329</v>
      </c>
      <c r="B260" s="45" t="s">
        <v>70</v>
      </c>
      <c r="C260" s="46">
        <v>10000</v>
      </c>
      <c r="D260" s="46">
        <v>0</v>
      </c>
      <c r="E260" s="46">
        <v>0</v>
      </c>
      <c r="F260" s="68"/>
      <c r="G260" s="68"/>
    </row>
    <row r="261" spans="1:7">
      <c r="A261" s="48">
        <v>3294</v>
      </c>
      <c r="B261" s="49" t="s">
        <v>104</v>
      </c>
      <c r="C261" s="50"/>
      <c r="D261" s="50">
        <v>0</v>
      </c>
      <c r="E261" s="50">
        <v>0</v>
      </c>
      <c r="F261" s="68"/>
      <c r="G261" s="68"/>
    </row>
    <row r="262" spans="1:7">
      <c r="A262" s="66" t="s">
        <v>10</v>
      </c>
      <c r="B262" s="66"/>
      <c r="C262" s="67">
        <v>8425177</v>
      </c>
      <c r="D262" s="67">
        <v>3782256.09</v>
      </c>
      <c r="E262" s="67">
        <v>44.892304221027096</v>
      </c>
      <c r="F262" s="68"/>
      <c r="G262" s="68"/>
    </row>
    <row r="263" spans="1:7">
      <c r="A263" s="69" t="s">
        <v>343</v>
      </c>
      <c r="B263" s="69"/>
      <c r="C263" s="70">
        <v>8425177</v>
      </c>
      <c r="D263" s="70">
        <v>3782256.09</v>
      </c>
      <c r="E263" s="70">
        <v>44.892304221027096</v>
      </c>
      <c r="F263" s="68"/>
      <c r="G263" s="68"/>
    </row>
    <row r="264" spans="1:7">
      <c r="A264" s="71" t="s">
        <v>204</v>
      </c>
      <c r="B264" s="71"/>
      <c r="C264" s="72">
        <v>6615385</v>
      </c>
      <c r="D264" s="72">
        <v>3259537.37</v>
      </c>
      <c r="E264" s="72">
        <v>49.272073658600398</v>
      </c>
      <c r="F264" s="68"/>
      <c r="G264" s="68"/>
    </row>
    <row r="265" spans="1:7">
      <c r="A265" s="44">
        <v>311</v>
      </c>
      <c r="B265" s="45" t="s">
        <v>78</v>
      </c>
      <c r="C265" s="46">
        <v>3827364</v>
      </c>
      <c r="D265" s="46">
        <v>1874693.81</v>
      </c>
      <c r="E265" s="46">
        <v>48.981330492735999</v>
      </c>
      <c r="F265" s="68"/>
      <c r="G265" s="68"/>
    </row>
    <row r="266" spans="1:7">
      <c r="A266" s="48">
        <v>3111</v>
      </c>
      <c r="B266" s="49" t="s">
        <v>77</v>
      </c>
      <c r="C266" s="50"/>
      <c r="D266" s="50">
        <v>1873998.58</v>
      </c>
      <c r="E266" s="50">
        <v>0</v>
      </c>
      <c r="F266" s="68"/>
      <c r="G266" s="68"/>
    </row>
    <row r="267" spans="1:7">
      <c r="A267" s="48">
        <v>3113</v>
      </c>
      <c r="B267" s="49" t="s">
        <v>106</v>
      </c>
      <c r="C267" s="50"/>
      <c r="D267" s="50">
        <v>695.23</v>
      </c>
      <c r="E267" s="50">
        <v>0</v>
      </c>
      <c r="F267" s="68"/>
      <c r="G267" s="68"/>
    </row>
    <row r="268" spans="1:7">
      <c r="A268" s="44">
        <v>312</v>
      </c>
      <c r="B268" s="45" t="s">
        <v>100</v>
      </c>
      <c r="C268" s="46">
        <v>238783</v>
      </c>
      <c r="D268" s="46">
        <v>111801.35</v>
      </c>
      <c r="E268" s="46">
        <v>46.821318938115397</v>
      </c>
      <c r="F268" s="68"/>
      <c r="G268" s="68"/>
    </row>
    <row r="269" spans="1:7">
      <c r="A269" s="48">
        <v>3121</v>
      </c>
      <c r="B269" s="49" t="s">
        <v>100</v>
      </c>
      <c r="C269" s="50"/>
      <c r="D269" s="50">
        <v>111801.35</v>
      </c>
      <c r="E269" s="50">
        <v>0</v>
      </c>
      <c r="F269" s="68"/>
      <c r="G269" s="68"/>
    </row>
    <row r="270" spans="1:7">
      <c r="A270" s="44">
        <v>313</v>
      </c>
      <c r="B270" s="45" t="s">
        <v>99</v>
      </c>
      <c r="C270" s="46">
        <v>658307</v>
      </c>
      <c r="D270" s="46">
        <v>322447.96999999997</v>
      </c>
      <c r="E270" s="46">
        <v>48.981397736922105</v>
      </c>
      <c r="F270" s="68"/>
      <c r="G270" s="68"/>
    </row>
    <row r="271" spans="1:7">
      <c r="A271" s="48">
        <v>3132</v>
      </c>
      <c r="B271" s="49" t="s">
        <v>98</v>
      </c>
      <c r="C271" s="50"/>
      <c r="D271" s="50">
        <v>290578.08</v>
      </c>
      <c r="E271" s="50">
        <v>0</v>
      </c>
      <c r="F271" s="68"/>
      <c r="G271" s="68"/>
    </row>
    <row r="272" spans="1:7">
      <c r="A272" s="48">
        <v>3133</v>
      </c>
      <c r="B272" s="49" t="s">
        <v>97</v>
      </c>
      <c r="C272" s="50"/>
      <c r="D272" s="50">
        <v>31869.89</v>
      </c>
      <c r="E272" s="50">
        <v>0</v>
      </c>
      <c r="F272" s="68"/>
      <c r="G272" s="68"/>
    </row>
    <row r="273" spans="1:7">
      <c r="A273" s="44">
        <v>321</v>
      </c>
      <c r="B273" s="45" t="s">
        <v>96</v>
      </c>
      <c r="C273" s="46">
        <v>194200</v>
      </c>
      <c r="D273" s="46">
        <v>81939.360000000001</v>
      </c>
      <c r="E273" s="46">
        <v>42.193285272914501</v>
      </c>
      <c r="F273" s="68"/>
      <c r="G273" s="68"/>
    </row>
    <row r="274" spans="1:7">
      <c r="A274" s="48">
        <v>3211</v>
      </c>
      <c r="B274" s="49" t="s">
        <v>95</v>
      </c>
      <c r="C274" s="50"/>
      <c r="D274" s="50">
        <v>4020</v>
      </c>
      <c r="E274" s="50">
        <v>0</v>
      </c>
      <c r="F274" s="68"/>
      <c r="G274" s="68"/>
    </row>
    <row r="275" spans="1:7">
      <c r="A275" s="48">
        <v>3212</v>
      </c>
      <c r="B275" s="49" t="s">
        <v>94</v>
      </c>
      <c r="C275" s="50"/>
      <c r="D275" s="50">
        <v>77919.360000000001</v>
      </c>
      <c r="E275" s="50">
        <v>0</v>
      </c>
      <c r="F275" s="68"/>
      <c r="G275" s="68"/>
    </row>
    <row r="276" spans="1:7">
      <c r="A276" s="48">
        <v>3213</v>
      </c>
      <c r="B276" s="49" t="s">
        <v>93</v>
      </c>
      <c r="C276" s="50"/>
      <c r="D276" s="50">
        <v>0</v>
      </c>
      <c r="E276" s="50">
        <v>0</v>
      </c>
      <c r="F276" s="68"/>
      <c r="G276" s="68"/>
    </row>
    <row r="277" spans="1:7">
      <c r="A277" s="44">
        <v>322</v>
      </c>
      <c r="B277" s="45" t="s">
        <v>69</v>
      </c>
      <c r="C277" s="46">
        <v>535260</v>
      </c>
      <c r="D277" s="46">
        <v>287093.65000000002</v>
      </c>
      <c r="E277" s="46">
        <v>53.636298247580605</v>
      </c>
      <c r="F277" s="68"/>
      <c r="G277" s="68"/>
    </row>
    <row r="278" spans="1:7">
      <c r="A278" s="48">
        <v>3221</v>
      </c>
      <c r="B278" s="49" t="s">
        <v>75</v>
      </c>
      <c r="C278" s="50"/>
      <c r="D278" s="50">
        <v>80652.52</v>
      </c>
      <c r="E278" s="50">
        <v>0</v>
      </c>
      <c r="F278" s="68"/>
      <c r="G278" s="68"/>
    </row>
    <row r="279" spans="1:7">
      <c r="A279" s="48">
        <v>3223</v>
      </c>
      <c r="B279" s="49" t="s">
        <v>68</v>
      </c>
      <c r="C279" s="50"/>
      <c r="D279" s="50">
        <v>186207.07</v>
      </c>
      <c r="E279" s="50">
        <v>0</v>
      </c>
      <c r="F279" s="68"/>
      <c r="G279" s="68"/>
    </row>
    <row r="280" spans="1:7">
      <c r="A280" s="48">
        <v>3224</v>
      </c>
      <c r="B280" s="49" t="s">
        <v>67</v>
      </c>
      <c r="C280" s="50"/>
      <c r="D280" s="50">
        <v>20234.060000000001</v>
      </c>
      <c r="E280" s="50">
        <v>0</v>
      </c>
      <c r="F280" s="68"/>
      <c r="G280" s="68"/>
    </row>
    <row r="281" spans="1:7">
      <c r="A281" s="48">
        <v>3227</v>
      </c>
      <c r="B281" s="49" t="s">
        <v>91</v>
      </c>
      <c r="C281" s="50"/>
      <c r="D281" s="50">
        <v>0</v>
      </c>
      <c r="E281" s="50">
        <v>0</v>
      </c>
      <c r="F281" s="68"/>
      <c r="G281" s="68"/>
    </row>
    <row r="282" spans="1:7">
      <c r="A282" s="44">
        <v>323</v>
      </c>
      <c r="B282" s="45" t="s">
        <v>39</v>
      </c>
      <c r="C282" s="46">
        <v>934400</v>
      </c>
      <c r="D282" s="46">
        <v>447226.03</v>
      </c>
      <c r="E282" s="46">
        <v>47.862374785958899</v>
      </c>
      <c r="F282" s="68"/>
      <c r="G282" s="68"/>
    </row>
    <row r="283" spans="1:7">
      <c r="A283" s="48">
        <v>3231</v>
      </c>
      <c r="B283" s="49" t="s">
        <v>66</v>
      </c>
      <c r="C283" s="50"/>
      <c r="D283" s="50">
        <v>37519.910000000003</v>
      </c>
      <c r="E283" s="50">
        <v>0</v>
      </c>
      <c r="F283" s="68"/>
      <c r="G283" s="68"/>
    </row>
    <row r="284" spans="1:7">
      <c r="A284" s="48">
        <v>3232</v>
      </c>
      <c r="B284" s="49" t="s">
        <v>60</v>
      </c>
      <c r="C284" s="50"/>
      <c r="D284" s="50">
        <v>59120.76</v>
      </c>
      <c r="E284" s="50">
        <v>0</v>
      </c>
      <c r="F284" s="68"/>
      <c r="G284" s="68"/>
    </row>
    <row r="285" spans="1:7">
      <c r="A285" s="48">
        <v>3233</v>
      </c>
      <c r="B285" s="49" t="s">
        <v>90</v>
      </c>
      <c r="C285" s="50"/>
      <c r="D285" s="50">
        <v>35713.39</v>
      </c>
      <c r="E285" s="50">
        <v>0</v>
      </c>
      <c r="F285" s="68"/>
      <c r="G285" s="68"/>
    </row>
    <row r="286" spans="1:7">
      <c r="A286" s="48">
        <v>3234</v>
      </c>
      <c r="B286" s="49" t="s">
        <v>65</v>
      </c>
      <c r="C286" s="50"/>
      <c r="D286" s="50">
        <v>17008.07</v>
      </c>
      <c r="E286" s="50">
        <v>0</v>
      </c>
      <c r="F286" s="68"/>
      <c r="G286" s="68"/>
    </row>
    <row r="287" spans="1:7">
      <c r="A287" s="48">
        <v>3235</v>
      </c>
      <c r="B287" s="49" t="s">
        <v>73</v>
      </c>
      <c r="C287" s="50"/>
      <c r="D287" s="50">
        <v>38674.660000000003</v>
      </c>
      <c r="E287" s="50">
        <v>0</v>
      </c>
      <c r="F287" s="68"/>
      <c r="G287" s="68"/>
    </row>
    <row r="288" spans="1:7">
      <c r="A288" s="48">
        <v>3237</v>
      </c>
      <c r="B288" s="49" t="s">
        <v>38</v>
      </c>
      <c r="C288" s="50"/>
      <c r="D288" s="50">
        <v>196534.31</v>
      </c>
      <c r="E288" s="50">
        <v>0</v>
      </c>
      <c r="F288" s="68"/>
      <c r="G288" s="68"/>
    </row>
    <row r="289" spans="1:7">
      <c r="A289" s="48">
        <v>3238</v>
      </c>
      <c r="B289" s="49" t="s">
        <v>72</v>
      </c>
      <c r="C289" s="50"/>
      <c r="D289" s="50">
        <v>596.75</v>
      </c>
      <c r="E289" s="50">
        <v>0</v>
      </c>
      <c r="F289" s="68"/>
      <c r="G289" s="68"/>
    </row>
    <row r="290" spans="1:7">
      <c r="A290" s="48">
        <v>3239</v>
      </c>
      <c r="B290" s="49" t="s">
        <v>59</v>
      </c>
      <c r="C290" s="50"/>
      <c r="D290" s="50">
        <v>62058.18</v>
      </c>
      <c r="E290" s="50">
        <v>0</v>
      </c>
      <c r="F290" s="68"/>
      <c r="G290" s="68"/>
    </row>
    <row r="291" spans="1:7">
      <c r="A291" s="44">
        <v>324</v>
      </c>
      <c r="B291" s="45" t="s">
        <v>88</v>
      </c>
      <c r="C291" s="46">
        <v>46741</v>
      </c>
      <c r="D291" s="46">
        <v>11801.23</v>
      </c>
      <c r="E291" s="46">
        <v>25.248133330480698</v>
      </c>
      <c r="F291" s="68"/>
      <c r="G291" s="68"/>
    </row>
    <row r="292" spans="1:7">
      <c r="A292" s="48">
        <v>3241</v>
      </c>
      <c r="B292" s="49" t="s">
        <v>88</v>
      </c>
      <c r="C292" s="50"/>
      <c r="D292" s="50">
        <v>11801.23</v>
      </c>
      <c r="E292" s="50">
        <v>0</v>
      </c>
      <c r="F292" s="68"/>
      <c r="G292" s="68"/>
    </row>
    <row r="293" spans="1:7">
      <c r="A293" s="44">
        <v>329</v>
      </c>
      <c r="B293" s="45" t="s">
        <v>70</v>
      </c>
      <c r="C293" s="46">
        <v>136730</v>
      </c>
      <c r="D293" s="46">
        <v>116982.48</v>
      </c>
      <c r="E293" s="46">
        <v>85.557288086008896</v>
      </c>
      <c r="F293" s="68"/>
      <c r="G293" s="68"/>
    </row>
    <row r="294" spans="1:7" ht="30">
      <c r="A294" s="48">
        <v>3291</v>
      </c>
      <c r="B294" s="49" t="s">
        <v>76</v>
      </c>
      <c r="C294" s="50"/>
      <c r="D294" s="50">
        <v>14587.81</v>
      </c>
      <c r="E294" s="50">
        <v>0</v>
      </c>
      <c r="F294" s="68"/>
      <c r="G294" s="68"/>
    </row>
    <row r="295" spans="1:7">
      <c r="A295" s="48">
        <v>3292</v>
      </c>
      <c r="B295" s="49" t="s">
        <v>87</v>
      </c>
      <c r="C295" s="50"/>
      <c r="D295" s="50">
        <v>19883.53</v>
      </c>
      <c r="E295" s="50">
        <v>0</v>
      </c>
      <c r="F295" s="68"/>
      <c r="G295" s="68"/>
    </row>
    <row r="296" spans="1:7">
      <c r="A296" s="48">
        <v>3293</v>
      </c>
      <c r="B296" s="49" t="s">
        <v>71</v>
      </c>
      <c r="C296" s="50"/>
      <c r="D296" s="50">
        <v>18664.79</v>
      </c>
      <c r="E296" s="50">
        <v>0</v>
      </c>
      <c r="F296" s="68"/>
      <c r="G296" s="68"/>
    </row>
    <row r="297" spans="1:7">
      <c r="A297" s="48">
        <v>3294</v>
      </c>
      <c r="B297" s="49" t="s">
        <v>104</v>
      </c>
      <c r="C297" s="50"/>
      <c r="D297" s="50">
        <v>4550</v>
      </c>
      <c r="E297" s="50">
        <v>0</v>
      </c>
      <c r="F297" s="68"/>
      <c r="G297" s="68"/>
    </row>
    <row r="298" spans="1:7">
      <c r="A298" s="48">
        <v>3299</v>
      </c>
      <c r="B298" s="49" t="s">
        <v>70</v>
      </c>
      <c r="C298" s="50"/>
      <c r="D298" s="50">
        <v>59296.35</v>
      </c>
      <c r="E298" s="50">
        <v>0</v>
      </c>
      <c r="F298" s="68"/>
      <c r="G298" s="68"/>
    </row>
    <row r="299" spans="1:7">
      <c r="A299" s="44">
        <v>343</v>
      </c>
      <c r="B299" s="45" t="s">
        <v>35</v>
      </c>
      <c r="C299" s="46">
        <v>14600</v>
      </c>
      <c r="D299" s="46">
        <v>5551.49</v>
      </c>
      <c r="E299" s="46">
        <v>38.023904109588997</v>
      </c>
      <c r="F299" s="68"/>
      <c r="G299" s="68"/>
    </row>
    <row r="300" spans="1:7">
      <c r="A300" s="48">
        <v>3431</v>
      </c>
      <c r="B300" s="49" t="s">
        <v>34</v>
      </c>
      <c r="C300" s="50"/>
      <c r="D300" s="50">
        <v>4728.79</v>
      </c>
      <c r="E300" s="50">
        <v>0</v>
      </c>
      <c r="F300" s="68"/>
      <c r="G300" s="68"/>
    </row>
    <row r="301" spans="1:7">
      <c r="A301" s="48">
        <v>3433</v>
      </c>
      <c r="B301" s="49" t="s">
        <v>32</v>
      </c>
      <c r="C301" s="50"/>
      <c r="D301" s="50">
        <v>1.05</v>
      </c>
      <c r="E301" s="50">
        <v>0</v>
      </c>
      <c r="F301" s="68"/>
      <c r="G301" s="68"/>
    </row>
    <row r="302" spans="1:7">
      <c r="A302" s="48">
        <v>3434</v>
      </c>
      <c r="B302" s="49" t="s">
        <v>31</v>
      </c>
      <c r="C302" s="50"/>
      <c r="D302" s="50">
        <v>821.65</v>
      </c>
      <c r="E302" s="50">
        <v>0</v>
      </c>
      <c r="F302" s="68"/>
      <c r="G302" s="68"/>
    </row>
    <row r="303" spans="1:7">
      <c r="A303" s="44">
        <v>422</v>
      </c>
      <c r="B303" s="45" t="s">
        <v>45</v>
      </c>
      <c r="C303" s="46">
        <v>11000</v>
      </c>
      <c r="D303" s="46">
        <v>0</v>
      </c>
      <c r="E303" s="46">
        <v>0</v>
      </c>
      <c r="F303" s="68"/>
      <c r="G303" s="68"/>
    </row>
    <row r="304" spans="1:7">
      <c r="A304" s="48">
        <v>4221</v>
      </c>
      <c r="B304" s="49" t="s">
        <v>44</v>
      </c>
      <c r="C304" s="50"/>
      <c r="D304" s="50">
        <v>0</v>
      </c>
      <c r="E304" s="50">
        <v>0</v>
      </c>
      <c r="F304" s="68"/>
      <c r="G304" s="68"/>
    </row>
    <row r="305" spans="1:7">
      <c r="A305" s="44">
        <v>424</v>
      </c>
      <c r="B305" s="45" t="s">
        <v>102</v>
      </c>
      <c r="C305" s="46">
        <v>18000</v>
      </c>
      <c r="D305" s="46">
        <v>0</v>
      </c>
      <c r="E305" s="46">
        <v>0</v>
      </c>
      <c r="F305" s="68"/>
      <c r="G305" s="68"/>
    </row>
    <row r="306" spans="1:7">
      <c r="A306" s="48">
        <v>4243</v>
      </c>
      <c r="B306" s="49" t="s">
        <v>108</v>
      </c>
      <c r="C306" s="50"/>
      <c r="D306" s="50">
        <v>0</v>
      </c>
      <c r="E306" s="50">
        <v>0</v>
      </c>
      <c r="F306" s="68"/>
      <c r="G306" s="68"/>
    </row>
    <row r="307" spans="1:7">
      <c r="A307" s="71" t="s">
        <v>203</v>
      </c>
      <c r="B307" s="71"/>
      <c r="C307" s="72">
        <v>265000</v>
      </c>
      <c r="D307" s="72">
        <v>54935.64</v>
      </c>
      <c r="E307" s="72">
        <v>20.7304301886792</v>
      </c>
      <c r="F307" s="68"/>
      <c r="G307" s="68"/>
    </row>
    <row r="308" spans="1:7">
      <c r="A308" s="44">
        <v>323</v>
      </c>
      <c r="B308" s="45" t="s">
        <v>39</v>
      </c>
      <c r="C308" s="46">
        <v>195000</v>
      </c>
      <c r="D308" s="46">
        <v>44343.83</v>
      </c>
      <c r="E308" s="46">
        <v>22.740425641025599</v>
      </c>
      <c r="F308" s="68"/>
      <c r="G308" s="68"/>
    </row>
    <row r="309" spans="1:7">
      <c r="A309" s="48">
        <v>3233</v>
      </c>
      <c r="B309" s="49" t="s">
        <v>90</v>
      </c>
      <c r="C309" s="50"/>
      <c r="D309" s="50">
        <v>0</v>
      </c>
      <c r="E309" s="50">
        <v>0</v>
      </c>
      <c r="F309" s="68"/>
      <c r="G309" s="68"/>
    </row>
    <row r="310" spans="1:7">
      <c r="A310" s="48">
        <v>3237</v>
      </c>
      <c r="B310" s="49" t="s">
        <v>38</v>
      </c>
      <c r="C310" s="50"/>
      <c r="D310" s="50">
        <v>18546.060000000001</v>
      </c>
      <c r="E310" s="50">
        <v>0</v>
      </c>
      <c r="F310" s="68"/>
      <c r="G310" s="68"/>
    </row>
    <row r="311" spans="1:7">
      <c r="A311" s="48">
        <v>3239</v>
      </c>
      <c r="B311" s="49" t="s">
        <v>59</v>
      </c>
      <c r="C311" s="50"/>
      <c r="D311" s="50">
        <v>25797.77</v>
      </c>
      <c r="E311" s="50">
        <v>0</v>
      </c>
      <c r="F311" s="68"/>
      <c r="G311" s="68"/>
    </row>
    <row r="312" spans="1:7">
      <c r="A312" s="44">
        <v>329</v>
      </c>
      <c r="B312" s="45" t="s">
        <v>70</v>
      </c>
      <c r="C312" s="46">
        <v>70000</v>
      </c>
      <c r="D312" s="46">
        <v>10591.81</v>
      </c>
      <c r="E312" s="46">
        <v>15.1311571428571</v>
      </c>
      <c r="F312" s="68"/>
      <c r="G312" s="68"/>
    </row>
    <row r="313" spans="1:7">
      <c r="A313" s="48">
        <v>3293</v>
      </c>
      <c r="B313" s="49" t="s">
        <v>71</v>
      </c>
      <c r="C313" s="50"/>
      <c r="D313" s="50">
        <v>4718.5</v>
      </c>
      <c r="E313" s="50">
        <v>0</v>
      </c>
      <c r="F313" s="68"/>
      <c r="G313" s="68"/>
    </row>
    <row r="314" spans="1:7">
      <c r="A314" s="48">
        <v>3299</v>
      </c>
      <c r="B314" s="49" t="s">
        <v>70</v>
      </c>
      <c r="C314" s="50"/>
      <c r="D314" s="50">
        <v>5873.31</v>
      </c>
      <c r="E314" s="50">
        <v>0</v>
      </c>
      <c r="F314" s="68"/>
      <c r="G314" s="68"/>
    </row>
    <row r="315" spans="1:7">
      <c r="A315" s="71" t="s">
        <v>202</v>
      </c>
      <c r="B315" s="71"/>
      <c r="C315" s="72">
        <v>614215</v>
      </c>
      <c r="D315" s="72">
        <v>46895.45</v>
      </c>
      <c r="E315" s="72">
        <v>7.6350219385720006</v>
      </c>
      <c r="F315" s="68"/>
      <c r="G315" s="68"/>
    </row>
    <row r="316" spans="1:7">
      <c r="A316" s="44">
        <v>321</v>
      </c>
      <c r="B316" s="45" t="s">
        <v>96</v>
      </c>
      <c r="C316" s="46">
        <v>2000</v>
      </c>
      <c r="D316" s="46">
        <v>1309.23</v>
      </c>
      <c r="E316" s="46">
        <v>65.461500000000001</v>
      </c>
      <c r="F316" s="68"/>
      <c r="G316" s="68"/>
    </row>
    <row r="317" spans="1:7">
      <c r="A317" s="48">
        <v>3211</v>
      </c>
      <c r="B317" s="49" t="s">
        <v>95</v>
      </c>
      <c r="C317" s="50"/>
      <c r="D317" s="50">
        <v>1309.23</v>
      </c>
      <c r="E317" s="50">
        <v>0</v>
      </c>
      <c r="F317" s="68"/>
      <c r="G317" s="68"/>
    </row>
    <row r="318" spans="1:7">
      <c r="A318" s="44">
        <v>322</v>
      </c>
      <c r="B318" s="45" t="s">
        <v>69</v>
      </c>
      <c r="C318" s="46">
        <v>1000</v>
      </c>
      <c r="D318" s="46">
        <v>0</v>
      </c>
      <c r="E318" s="46">
        <v>0</v>
      </c>
      <c r="F318" s="68"/>
      <c r="G318" s="68"/>
    </row>
    <row r="319" spans="1:7">
      <c r="A319" s="48">
        <v>3221</v>
      </c>
      <c r="B319" s="49" t="s">
        <v>75</v>
      </c>
      <c r="C319" s="50"/>
      <c r="D319" s="50">
        <v>0</v>
      </c>
      <c r="E319" s="50">
        <v>0</v>
      </c>
      <c r="F319" s="68"/>
      <c r="G319" s="68"/>
    </row>
    <row r="320" spans="1:7">
      <c r="A320" s="44">
        <v>323</v>
      </c>
      <c r="B320" s="45" t="s">
        <v>39</v>
      </c>
      <c r="C320" s="46">
        <v>450715</v>
      </c>
      <c r="D320" s="46">
        <v>22246.67</v>
      </c>
      <c r="E320" s="46">
        <v>4.9358619083012494</v>
      </c>
      <c r="F320" s="68"/>
      <c r="G320" s="68"/>
    </row>
    <row r="321" spans="1:7">
      <c r="A321" s="48">
        <v>3231</v>
      </c>
      <c r="B321" s="49" t="s">
        <v>66</v>
      </c>
      <c r="C321" s="50"/>
      <c r="D321" s="50">
        <v>550</v>
      </c>
      <c r="E321" s="50">
        <v>0</v>
      </c>
      <c r="F321" s="68"/>
      <c r="G321" s="68"/>
    </row>
    <row r="322" spans="1:7">
      <c r="A322" s="48">
        <v>3233</v>
      </c>
      <c r="B322" s="49" t="s">
        <v>90</v>
      </c>
      <c r="C322" s="50"/>
      <c r="D322" s="50">
        <v>851.3</v>
      </c>
      <c r="E322" s="50">
        <v>0</v>
      </c>
      <c r="F322" s="68"/>
      <c r="G322" s="68"/>
    </row>
    <row r="323" spans="1:7">
      <c r="A323" s="48">
        <v>3235</v>
      </c>
      <c r="B323" s="49" t="s">
        <v>73</v>
      </c>
      <c r="C323" s="50"/>
      <c r="D323" s="50">
        <v>0</v>
      </c>
      <c r="E323" s="50">
        <v>0</v>
      </c>
      <c r="F323" s="68"/>
      <c r="G323" s="68"/>
    </row>
    <row r="324" spans="1:7">
      <c r="A324" s="48">
        <v>3237</v>
      </c>
      <c r="B324" s="49" t="s">
        <v>38</v>
      </c>
      <c r="C324" s="50"/>
      <c r="D324" s="50">
        <v>13908.2</v>
      </c>
      <c r="E324" s="50">
        <v>0</v>
      </c>
      <c r="F324" s="68"/>
      <c r="G324" s="68"/>
    </row>
    <row r="325" spans="1:7">
      <c r="A325" s="48">
        <v>3239</v>
      </c>
      <c r="B325" s="49" t="s">
        <v>59</v>
      </c>
      <c r="C325" s="50"/>
      <c r="D325" s="50">
        <v>6937.17</v>
      </c>
      <c r="E325" s="50">
        <v>0</v>
      </c>
      <c r="F325" s="68"/>
      <c r="G325" s="68"/>
    </row>
    <row r="326" spans="1:7">
      <c r="A326" s="44">
        <v>329</v>
      </c>
      <c r="B326" s="45" t="s">
        <v>70</v>
      </c>
      <c r="C326" s="46">
        <v>160500</v>
      </c>
      <c r="D326" s="46">
        <v>23339.55</v>
      </c>
      <c r="E326" s="46">
        <v>14.5417757009346</v>
      </c>
      <c r="F326" s="68"/>
      <c r="G326" s="68"/>
    </row>
    <row r="327" spans="1:7">
      <c r="A327" s="48">
        <v>3293</v>
      </c>
      <c r="B327" s="49" t="s">
        <v>71</v>
      </c>
      <c r="C327" s="50"/>
      <c r="D327" s="50">
        <v>1998.59</v>
      </c>
      <c r="E327" s="50">
        <v>0</v>
      </c>
      <c r="F327" s="68"/>
      <c r="G327" s="68"/>
    </row>
    <row r="328" spans="1:7">
      <c r="A328" s="48">
        <v>3299</v>
      </c>
      <c r="B328" s="49" t="s">
        <v>70</v>
      </c>
      <c r="C328" s="50"/>
      <c r="D328" s="50">
        <v>21340.959999999999</v>
      </c>
      <c r="E328" s="50">
        <v>0</v>
      </c>
      <c r="F328" s="68"/>
      <c r="G328" s="68"/>
    </row>
    <row r="329" spans="1:7">
      <c r="A329" s="71" t="s">
        <v>201</v>
      </c>
      <c r="B329" s="71"/>
      <c r="C329" s="72">
        <v>30000</v>
      </c>
      <c r="D329" s="72">
        <v>0</v>
      </c>
      <c r="E329" s="72">
        <v>0</v>
      </c>
      <c r="F329" s="68"/>
      <c r="G329" s="68"/>
    </row>
    <row r="330" spans="1:7">
      <c r="A330" s="44">
        <v>323</v>
      </c>
      <c r="B330" s="45" t="s">
        <v>39</v>
      </c>
      <c r="C330" s="46">
        <v>30000</v>
      </c>
      <c r="D330" s="46">
        <v>0</v>
      </c>
      <c r="E330" s="46">
        <v>0</v>
      </c>
      <c r="F330" s="68"/>
      <c r="G330" s="68"/>
    </row>
    <row r="331" spans="1:7">
      <c r="A331" s="48">
        <v>3237</v>
      </c>
      <c r="B331" s="49" t="s">
        <v>38</v>
      </c>
      <c r="C331" s="50"/>
      <c r="D331" s="50">
        <v>0</v>
      </c>
      <c r="E331" s="50">
        <v>0</v>
      </c>
      <c r="F331" s="68"/>
      <c r="G331" s="68"/>
    </row>
    <row r="332" spans="1:7">
      <c r="A332" s="48">
        <v>3239</v>
      </c>
      <c r="B332" s="49" t="s">
        <v>59</v>
      </c>
      <c r="C332" s="50"/>
      <c r="D332" s="50">
        <v>0</v>
      </c>
      <c r="E332" s="50">
        <v>0</v>
      </c>
      <c r="F332" s="68"/>
      <c r="G332" s="68"/>
    </row>
    <row r="333" spans="1:7">
      <c r="A333" s="71" t="s">
        <v>200</v>
      </c>
      <c r="B333" s="71"/>
      <c r="C333" s="72">
        <v>140000</v>
      </c>
      <c r="D333" s="72">
        <v>63330.25</v>
      </c>
      <c r="E333" s="72">
        <v>45.235892857142893</v>
      </c>
      <c r="F333" s="68"/>
      <c r="G333" s="68"/>
    </row>
    <row r="334" spans="1:7">
      <c r="A334" s="44">
        <v>321</v>
      </c>
      <c r="B334" s="45" t="s">
        <v>96</v>
      </c>
      <c r="C334" s="46">
        <v>5000</v>
      </c>
      <c r="D334" s="46">
        <v>0</v>
      </c>
      <c r="E334" s="46">
        <v>0</v>
      </c>
      <c r="F334" s="68"/>
      <c r="G334" s="68"/>
    </row>
    <row r="335" spans="1:7">
      <c r="A335" s="48">
        <v>3211</v>
      </c>
      <c r="B335" s="49" t="s">
        <v>95</v>
      </c>
      <c r="C335" s="50"/>
      <c r="D335" s="50">
        <v>0</v>
      </c>
      <c r="E335" s="50">
        <v>0</v>
      </c>
      <c r="F335" s="68"/>
      <c r="G335" s="68"/>
    </row>
    <row r="336" spans="1:7">
      <c r="A336" s="48">
        <v>3213</v>
      </c>
      <c r="B336" s="49" t="s">
        <v>93</v>
      </c>
      <c r="C336" s="50"/>
      <c r="D336" s="50">
        <v>0</v>
      </c>
      <c r="E336" s="50">
        <v>0</v>
      </c>
      <c r="F336" s="68"/>
      <c r="G336" s="68"/>
    </row>
    <row r="337" spans="1:7">
      <c r="A337" s="44">
        <v>322</v>
      </c>
      <c r="B337" s="45" t="s">
        <v>69</v>
      </c>
      <c r="C337" s="46">
        <v>11200</v>
      </c>
      <c r="D337" s="46">
        <v>6170.21</v>
      </c>
      <c r="E337" s="46">
        <v>55.091160714285699</v>
      </c>
      <c r="F337" s="68"/>
      <c r="G337" s="68"/>
    </row>
    <row r="338" spans="1:7">
      <c r="A338" s="48">
        <v>3221</v>
      </c>
      <c r="B338" s="49" t="s">
        <v>75</v>
      </c>
      <c r="C338" s="50"/>
      <c r="D338" s="50">
        <v>6170.21</v>
      </c>
      <c r="E338" s="50">
        <v>0</v>
      </c>
      <c r="F338" s="68"/>
      <c r="G338" s="68"/>
    </row>
    <row r="339" spans="1:7">
      <c r="A339" s="44">
        <v>323</v>
      </c>
      <c r="B339" s="45" t="s">
        <v>39</v>
      </c>
      <c r="C339" s="46">
        <v>118800</v>
      </c>
      <c r="D339" s="46">
        <v>52598.62</v>
      </c>
      <c r="E339" s="46">
        <v>44.274932659932702</v>
      </c>
      <c r="F339" s="68"/>
      <c r="G339" s="68"/>
    </row>
    <row r="340" spans="1:7">
      <c r="A340" s="48">
        <v>3231</v>
      </c>
      <c r="B340" s="49" t="s">
        <v>66</v>
      </c>
      <c r="C340" s="50"/>
      <c r="D340" s="50">
        <v>3861.15</v>
      </c>
      <c r="E340" s="50">
        <v>0</v>
      </c>
      <c r="F340" s="68"/>
      <c r="G340" s="68"/>
    </row>
    <row r="341" spans="1:7">
      <c r="A341" s="48">
        <v>3233</v>
      </c>
      <c r="B341" s="49" t="s">
        <v>90</v>
      </c>
      <c r="C341" s="50"/>
      <c r="D341" s="50">
        <v>20985</v>
      </c>
      <c r="E341" s="50">
        <v>0</v>
      </c>
      <c r="F341" s="68"/>
      <c r="G341" s="68"/>
    </row>
    <row r="342" spans="1:7">
      <c r="A342" s="48">
        <v>3237</v>
      </c>
      <c r="B342" s="49" t="s">
        <v>38</v>
      </c>
      <c r="C342" s="50"/>
      <c r="D342" s="50">
        <v>27752.47</v>
      </c>
      <c r="E342" s="50">
        <v>0</v>
      </c>
      <c r="F342" s="68"/>
      <c r="G342" s="68"/>
    </row>
    <row r="343" spans="1:7">
      <c r="A343" s="48">
        <v>3239</v>
      </c>
      <c r="B343" s="49" t="s">
        <v>59</v>
      </c>
      <c r="C343" s="50"/>
      <c r="D343" s="50">
        <v>0</v>
      </c>
      <c r="E343" s="50">
        <v>0</v>
      </c>
      <c r="F343" s="68"/>
      <c r="G343" s="68"/>
    </row>
    <row r="344" spans="1:7">
      <c r="A344" s="44">
        <v>329</v>
      </c>
      <c r="B344" s="45" t="s">
        <v>70</v>
      </c>
      <c r="C344" s="46">
        <v>5000</v>
      </c>
      <c r="D344" s="46">
        <v>4561.42</v>
      </c>
      <c r="E344" s="46">
        <v>91.228399999999993</v>
      </c>
      <c r="F344" s="68"/>
      <c r="G344" s="68"/>
    </row>
    <row r="345" spans="1:7">
      <c r="A345" s="48">
        <v>3293</v>
      </c>
      <c r="B345" s="49" t="s">
        <v>71</v>
      </c>
      <c r="C345" s="50"/>
      <c r="D345" s="50">
        <v>4561.42</v>
      </c>
      <c r="E345" s="50">
        <v>0</v>
      </c>
      <c r="F345" s="68"/>
      <c r="G345" s="68"/>
    </row>
    <row r="346" spans="1:7">
      <c r="A346" s="71" t="s">
        <v>199</v>
      </c>
      <c r="B346" s="71"/>
      <c r="C346" s="72">
        <v>296577</v>
      </c>
      <c r="D346" s="72">
        <v>153173.74</v>
      </c>
      <c r="E346" s="72">
        <v>51.647207976343402</v>
      </c>
      <c r="F346" s="68"/>
      <c r="G346" s="68"/>
    </row>
    <row r="347" spans="1:7">
      <c r="A347" s="44">
        <v>321</v>
      </c>
      <c r="B347" s="45" t="s">
        <v>96</v>
      </c>
      <c r="C347" s="46">
        <v>5550</v>
      </c>
      <c r="D347" s="46">
        <v>862</v>
      </c>
      <c r="E347" s="46">
        <v>15.531531531531501</v>
      </c>
      <c r="F347" s="68"/>
      <c r="G347" s="68"/>
    </row>
    <row r="348" spans="1:7">
      <c r="A348" s="48">
        <v>3211</v>
      </c>
      <c r="B348" s="49" t="s">
        <v>95</v>
      </c>
      <c r="C348" s="50"/>
      <c r="D348" s="50">
        <v>862</v>
      </c>
      <c r="E348" s="50">
        <v>0</v>
      </c>
      <c r="F348" s="68"/>
      <c r="G348" s="68"/>
    </row>
    <row r="349" spans="1:7">
      <c r="A349" s="44">
        <v>322</v>
      </c>
      <c r="B349" s="45" t="s">
        <v>69</v>
      </c>
      <c r="C349" s="46">
        <v>8000</v>
      </c>
      <c r="D349" s="46">
        <v>7772.79</v>
      </c>
      <c r="E349" s="46">
        <v>97.159875</v>
      </c>
      <c r="F349" s="68"/>
      <c r="G349" s="68"/>
    </row>
    <row r="350" spans="1:7">
      <c r="A350" s="48">
        <v>3221</v>
      </c>
      <c r="B350" s="49" t="s">
        <v>75</v>
      </c>
      <c r="C350" s="50"/>
      <c r="D350" s="50">
        <v>7772.79</v>
      </c>
      <c r="E350" s="50">
        <v>0</v>
      </c>
      <c r="F350" s="68"/>
      <c r="G350" s="68"/>
    </row>
    <row r="351" spans="1:7">
      <c r="A351" s="44">
        <v>323</v>
      </c>
      <c r="B351" s="45" t="s">
        <v>39</v>
      </c>
      <c r="C351" s="46">
        <v>277027</v>
      </c>
      <c r="D351" s="46">
        <v>138719.75</v>
      </c>
      <c r="E351" s="46">
        <v>50.0744512267757</v>
      </c>
      <c r="F351" s="68"/>
      <c r="G351" s="68"/>
    </row>
    <row r="352" spans="1:7">
      <c r="A352" s="48">
        <v>3231</v>
      </c>
      <c r="B352" s="49" t="s">
        <v>66</v>
      </c>
      <c r="C352" s="50"/>
      <c r="D352" s="50">
        <v>4320.3</v>
      </c>
      <c r="E352" s="50">
        <v>0</v>
      </c>
      <c r="F352" s="68"/>
      <c r="G352" s="68"/>
    </row>
    <row r="353" spans="1:7">
      <c r="A353" s="48">
        <v>3233</v>
      </c>
      <c r="B353" s="49" t="s">
        <v>90</v>
      </c>
      <c r="C353" s="50"/>
      <c r="D353" s="50">
        <v>11164.09</v>
      </c>
      <c r="E353" s="50">
        <v>0</v>
      </c>
      <c r="F353" s="68"/>
      <c r="G353" s="68"/>
    </row>
    <row r="354" spans="1:7">
      <c r="A354" s="48">
        <v>3235</v>
      </c>
      <c r="B354" s="49" t="s">
        <v>73</v>
      </c>
      <c r="C354" s="50"/>
      <c r="D354" s="50">
        <v>69647.350000000006</v>
      </c>
      <c r="E354" s="50">
        <v>0</v>
      </c>
      <c r="F354" s="68"/>
      <c r="G354" s="68"/>
    </row>
    <row r="355" spans="1:7">
      <c r="A355" s="48">
        <v>3237</v>
      </c>
      <c r="B355" s="49" t="s">
        <v>38</v>
      </c>
      <c r="C355" s="50"/>
      <c r="D355" s="50">
        <v>47965.93</v>
      </c>
      <c r="E355" s="50">
        <v>0</v>
      </c>
      <c r="F355" s="68"/>
      <c r="G355" s="68"/>
    </row>
    <row r="356" spans="1:7">
      <c r="A356" s="48">
        <v>3239</v>
      </c>
      <c r="B356" s="49" t="s">
        <v>59</v>
      </c>
      <c r="C356" s="50"/>
      <c r="D356" s="50">
        <v>5622.08</v>
      </c>
      <c r="E356" s="50">
        <v>0</v>
      </c>
      <c r="F356" s="68"/>
      <c r="G356" s="68"/>
    </row>
    <row r="357" spans="1:7">
      <c r="A357" s="44">
        <v>329</v>
      </c>
      <c r="B357" s="45" t="s">
        <v>70</v>
      </c>
      <c r="C357" s="46">
        <v>6000</v>
      </c>
      <c r="D357" s="46">
        <v>5819.2</v>
      </c>
      <c r="E357" s="46">
        <v>96.986666666666693</v>
      </c>
      <c r="F357" s="68"/>
      <c r="G357" s="68"/>
    </row>
    <row r="358" spans="1:7">
      <c r="A358" s="48">
        <v>3293</v>
      </c>
      <c r="B358" s="49" t="s">
        <v>71</v>
      </c>
      <c r="C358" s="50"/>
      <c r="D358" s="50">
        <v>5819.2</v>
      </c>
      <c r="E358" s="50">
        <v>0</v>
      </c>
      <c r="F358" s="68"/>
      <c r="G358" s="68"/>
    </row>
    <row r="359" spans="1:7">
      <c r="A359" s="71" t="s">
        <v>198</v>
      </c>
      <c r="B359" s="71"/>
      <c r="C359" s="72">
        <v>70000</v>
      </c>
      <c r="D359" s="72">
        <v>69379.740000000005</v>
      </c>
      <c r="E359" s="72">
        <v>99.113914285714301</v>
      </c>
      <c r="F359" s="68"/>
      <c r="G359" s="68"/>
    </row>
    <row r="360" spans="1:7">
      <c r="A360" s="44">
        <v>323</v>
      </c>
      <c r="B360" s="45" t="s">
        <v>39</v>
      </c>
      <c r="C360" s="46">
        <v>60000</v>
      </c>
      <c r="D360" s="46">
        <v>59379.74</v>
      </c>
      <c r="E360" s="46">
        <v>98.966233333333307</v>
      </c>
      <c r="F360" s="68"/>
      <c r="G360" s="68"/>
    </row>
    <row r="361" spans="1:7">
      <c r="A361" s="48">
        <v>3233</v>
      </c>
      <c r="B361" s="49" t="s">
        <v>90</v>
      </c>
      <c r="C361" s="50"/>
      <c r="D361" s="50">
        <v>3000</v>
      </c>
      <c r="E361" s="50">
        <v>0</v>
      </c>
      <c r="F361" s="68"/>
      <c r="G361" s="68"/>
    </row>
    <row r="362" spans="1:7">
      <c r="A362" s="48">
        <v>3237</v>
      </c>
      <c r="B362" s="49" t="s">
        <v>38</v>
      </c>
      <c r="C362" s="50"/>
      <c r="D362" s="50">
        <v>6598.49</v>
      </c>
      <c r="E362" s="50">
        <v>0</v>
      </c>
      <c r="F362" s="68"/>
      <c r="G362" s="68"/>
    </row>
    <row r="363" spans="1:7">
      <c r="A363" s="48">
        <v>3239</v>
      </c>
      <c r="B363" s="49" t="s">
        <v>59</v>
      </c>
      <c r="C363" s="50"/>
      <c r="D363" s="50">
        <v>49781.25</v>
      </c>
      <c r="E363" s="50">
        <v>0</v>
      </c>
      <c r="F363" s="68"/>
      <c r="G363" s="68"/>
    </row>
    <row r="364" spans="1:7">
      <c r="A364" s="44">
        <v>329</v>
      </c>
      <c r="B364" s="45" t="s">
        <v>70</v>
      </c>
      <c r="C364" s="46">
        <v>10000</v>
      </c>
      <c r="D364" s="46">
        <v>10000</v>
      </c>
      <c r="E364" s="46">
        <v>100</v>
      </c>
      <c r="F364" s="68"/>
      <c r="G364" s="68"/>
    </row>
    <row r="365" spans="1:7">
      <c r="A365" s="48">
        <v>3299</v>
      </c>
      <c r="B365" s="49" t="s">
        <v>70</v>
      </c>
      <c r="C365" s="50"/>
      <c r="D365" s="50">
        <v>10000</v>
      </c>
      <c r="E365" s="50">
        <v>0</v>
      </c>
      <c r="F365" s="68"/>
      <c r="G365" s="68"/>
    </row>
    <row r="366" spans="1:7">
      <c r="A366" s="71" t="s">
        <v>197</v>
      </c>
      <c r="B366" s="71"/>
      <c r="C366" s="72">
        <v>314000</v>
      </c>
      <c r="D366" s="72">
        <v>126928.11</v>
      </c>
      <c r="E366" s="72">
        <v>40.422964968152897</v>
      </c>
      <c r="F366" s="68"/>
      <c r="G366" s="68"/>
    </row>
    <row r="367" spans="1:7">
      <c r="A367" s="44">
        <v>422</v>
      </c>
      <c r="B367" s="45" t="s">
        <v>45</v>
      </c>
      <c r="C367" s="46">
        <v>25000</v>
      </c>
      <c r="D367" s="46">
        <v>8771.25</v>
      </c>
      <c r="E367" s="46">
        <v>35.085000000000001</v>
      </c>
      <c r="F367" s="68"/>
      <c r="G367" s="68"/>
    </row>
    <row r="368" spans="1:7">
      <c r="A368" s="48">
        <v>4221</v>
      </c>
      <c r="B368" s="49" t="s">
        <v>44</v>
      </c>
      <c r="C368" s="50"/>
      <c r="D368" s="50">
        <v>8771.25</v>
      </c>
      <c r="E368" s="50">
        <v>0</v>
      </c>
      <c r="F368" s="68"/>
      <c r="G368" s="68"/>
    </row>
    <row r="369" spans="1:7">
      <c r="A369" s="44">
        <v>424</v>
      </c>
      <c r="B369" s="45" t="s">
        <v>102</v>
      </c>
      <c r="C369" s="46">
        <v>289000</v>
      </c>
      <c r="D369" s="46">
        <v>118156.86</v>
      </c>
      <c r="E369" s="46">
        <v>40.884726643598597</v>
      </c>
      <c r="F369" s="68"/>
      <c r="G369" s="68"/>
    </row>
    <row r="370" spans="1:7">
      <c r="A370" s="48">
        <v>4241</v>
      </c>
      <c r="B370" s="49" t="s">
        <v>101</v>
      </c>
      <c r="C370" s="50"/>
      <c r="D370" s="50">
        <v>118156.86</v>
      </c>
      <c r="E370" s="50">
        <v>0</v>
      </c>
      <c r="F370" s="68"/>
      <c r="G370" s="68"/>
    </row>
    <row r="371" spans="1:7">
      <c r="A371" s="71" t="s">
        <v>196</v>
      </c>
      <c r="B371" s="71"/>
      <c r="C371" s="72">
        <v>80000</v>
      </c>
      <c r="D371" s="72">
        <v>8075.79</v>
      </c>
      <c r="E371" s="72">
        <v>10.094737500000001</v>
      </c>
      <c r="F371" s="68"/>
      <c r="G371" s="68"/>
    </row>
    <row r="372" spans="1:7">
      <c r="A372" s="44">
        <v>422</v>
      </c>
      <c r="B372" s="45" t="s">
        <v>45</v>
      </c>
      <c r="C372" s="46">
        <v>80000</v>
      </c>
      <c r="D372" s="46">
        <v>8075.79</v>
      </c>
      <c r="E372" s="46">
        <v>10.094737500000001</v>
      </c>
      <c r="F372" s="68"/>
      <c r="G372" s="68"/>
    </row>
    <row r="373" spans="1:7">
      <c r="A373" s="48">
        <v>4221</v>
      </c>
      <c r="B373" s="49" t="s">
        <v>44</v>
      </c>
      <c r="C373" s="50"/>
      <c r="D373" s="50">
        <v>8075.79</v>
      </c>
      <c r="E373" s="50">
        <v>0</v>
      </c>
      <c r="F373" s="68"/>
      <c r="G373" s="68"/>
    </row>
    <row r="374" spans="1:7">
      <c r="A374" s="66" t="s">
        <v>11</v>
      </c>
      <c r="B374" s="66"/>
      <c r="C374" s="67">
        <v>7000000</v>
      </c>
      <c r="D374" s="67">
        <v>3508502</v>
      </c>
      <c r="E374" s="67">
        <v>50.121457142857103</v>
      </c>
      <c r="F374" s="68"/>
      <c r="G374" s="68"/>
    </row>
    <row r="375" spans="1:7">
      <c r="A375" s="69" t="s">
        <v>344</v>
      </c>
      <c r="B375" s="69"/>
      <c r="C375" s="70">
        <v>7000000</v>
      </c>
      <c r="D375" s="70">
        <v>3508502</v>
      </c>
      <c r="E375" s="70">
        <v>50.121457142857103</v>
      </c>
      <c r="F375" s="68"/>
      <c r="G375" s="68"/>
    </row>
    <row r="376" spans="1:7">
      <c r="A376" s="71" t="s">
        <v>195</v>
      </c>
      <c r="B376" s="71"/>
      <c r="C376" s="72">
        <v>7000000</v>
      </c>
      <c r="D376" s="72">
        <v>3508502</v>
      </c>
      <c r="E376" s="72">
        <v>50.121457142857103</v>
      </c>
      <c r="F376" s="68"/>
      <c r="G376" s="68"/>
    </row>
    <row r="377" spans="1:7">
      <c r="A377" s="44">
        <v>372</v>
      </c>
      <c r="B377" s="45" t="s">
        <v>56</v>
      </c>
      <c r="C377" s="46">
        <v>35000</v>
      </c>
      <c r="D377" s="46">
        <v>26000</v>
      </c>
      <c r="E377" s="46">
        <v>74.285714285714306</v>
      </c>
      <c r="F377" s="68"/>
      <c r="G377" s="68"/>
    </row>
    <row r="378" spans="1:7">
      <c r="A378" s="48">
        <v>3721</v>
      </c>
      <c r="B378" s="49" t="s">
        <v>55</v>
      </c>
      <c r="C378" s="50"/>
      <c r="D378" s="50">
        <v>26000</v>
      </c>
      <c r="E378" s="50">
        <v>0</v>
      </c>
      <c r="F378" s="68"/>
      <c r="G378" s="68"/>
    </row>
    <row r="379" spans="1:7">
      <c r="A379" s="44">
        <v>381</v>
      </c>
      <c r="B379" s="45" t="s">
        <v>80</v>
      </c>
      <c r="C379" s="46">
        <v>6965000</v>
      </c>
      <c r="D379" s="46">
        <v>3482502</v>
      </c>
      <c r="E379" s="46">
        <v>50.000028715003594</v>
      </c>
      <c r="F379" s="68"/>
      <c r="G379" s="68"/>
    </row>
    <row r="380" spans="1:7">
      <c r="A380" s="48">
        <v>3811</v>
      </c>
      <c r="B380" s="49" t="s">
        <v>79</v>
      </c>
      <c r="C380" s="50"/>
      <c r="D380" s="50">
        <v>3482502</v>
      </c>
      <c r="E380" s="50">
        <v>0</v>
      </c>
      <c r="F380" s="68"/>
      <c r="G380" s="68"/>
    </row>
    <row r="381" spans="1:7">
      <c r="A381" s="66" t="s">
        <v>12</v>
      </c>
      <c r="B381" s="66"/>
      <c r="C381" s="67">
        <v>1985000</v>
      </c>
      <c r="D381" s="67">
        <v>1225332</v>
      </c>
      <c r="E381" s="67">
        <v>61.729571788413097</v>
      </c>
      <c r="F381" s="68"/>
      <c r="G381" s="68"/>
    </row>
    <row r="382" spans="1:7">
      <c r="A382" s="69" t="s">
        <v>343</v>
      </c>
      <c r="B382" s="69"/>
      <c r="C382" s="70">
        <v>1585000</v>
      </c>
      <c r="D382" s="70">
        <v>1025400</v>
      </c>
      <c r="E382" s="70">
        <v>64.694006309148307</v>
      </c>
      <c r="F382" s="68"/>
      <c r="G382" s="68"/>
    </row>
    <row r="383" spans="1:7">
      <c r="A383" s="71" t="s">
        <v>194</v>
      </c>
      <c r="B383" s="71"/>
      <c r="C383" s="72">
        <v>1046500</v>
      </c>
      <c r="D383" s="72">
        <v>597800</v>
      </c>
      <c r="E383" s="72">
        <v>57.123745819398003</v>
      </c>
      <c r="F383" s="68"/>
      <c r="G383" s="68"/>
    </row>
    <row r="384" spans="1:7">
      <c r="A384" s="44">
        <v>381</v>
      </c>
      <c r="B384" s="45" t="s">
        <v>80</v>
      </c>
      <c r="C384" s="46">
        <v>1046500</v>
      </c>
      <c r="D384" s="46">
        <v>597800</v>
      </c>
      <c r="E384" s="46">
        <v>57.123745819398003</v>
      </c>
      <c r="F384" s="68"/>
      <c r="G384" s="68"/>
    </row>
    <row r="385" spans="1:7">
      <c r="A385" s="48">
        <v>3811</v>
      </c>
      <c r="B385" s="49" t="s">
        <v>79</v>
      </c>
      <c r="C385" s="50"/>
      <c r="D385" s="50">
        <v>597800</v>
      </c>
      <c r="E385" s="50">
        <v>0</v>
      </c>
      <c r="F385" s="68"/>
      <c r="G385" s="68"/>
    </row>
    <row r="386" spans="1:7">
      <c r="A386" s="71" t="s">
        <v>193</v>
      </c>
      <c r="B386" s="71"/>
      <c r="C386" s="72">
        <v>270000</v>
      </c>
      <c r="D386" s="72">
        <v>270000</v>
      </c>
      <c r="E386" s="72">
        <v>100</v>
      </c>
      <c r="F386" s="68"/>
      <c r="G386" s="68"/>
    </row>
    <row r="387" spans="1:7">
      <c r="A387" s="44">
        <v>382</v>
      </c>
      <c r="B387" s="45" t="s">
        <v>54</v>
      </c>
      <c r="C387" s="46">
        <v>270000</v>
      </c>
      <c r="D387" s="46">
        <v>270000</v>
      </c>
      <c r="E387" s="46">
        <v>100</v>
      </c>
      <c r="F387" s="68"/>
      <c r="G387" s="68"/>
    </row>
    <row r="388" spans="1:7">
      <c r="A388" s="48">
        <v>3821</v>
      </c>
      <c r="B388" s="49" t="s">
        <v>107</v>
      </c>
      <c r="C388" s="50"/>
      <c r="D388" s="50">
        <v>270000</v>
      </c>
      <c r="E388" s="50">
        <v>0</v>
      </c>
      <c r="F388" s="68"/>
      <c r="G388" s="68"/>
    </row>
    <row r="389" spans="1:7">
      <c r="A389" s="71" t="s">
        <v>192</v>
      </c>
      <c r="B389" s="71"/>
      <c r="C389" s="72">
        <v>120000</v>
      </c>
      <c r="D389" s="72">
        <v>78000</v>
      </c>
      <c r="E389" s="72">
        <v>65</v>
      </c>
      <c r="F389" s="68"/>
      <c r="G389" s="68"/>
    </row>
    <row r="390" spans="1:7">
      <c r="A390" s="44">
        <v>381</v>
      </c>
      <c r="B390" s="45" t="s">
        <v>80</v>
      </c>
      <c r="C390" s="46">
        <v>120000</v>
      </c>
      <c r="D390" s="46">
        <v>78000</v>
      </c>
      <c r="E390" s="46">
        <v>65</v>
      </c>
      <c r="F390" s="68"/>
      <c r="G390" s="68"/>
    </row>
    <row r="391" spans="1:7">
      <c r="A391" s="48">
        <v>3811</v>
      </c>
      <c r="B391" s="49" t="s">
        <v>79</v>
      </c>
      <c r="C391" s="50"/>
      <c r="D391" s="50">
        <v>78000</v>
      </c>
      <c r="E391" s="50">
        <v>0</v>
      </c>
      <c r="F391" s="68"/>
      <c r="G391" s="68"/>
    </row>
    <row r="392" spans="1:7">
      <c r="A392" s="71" t="s">
        <v>191</v>
      </c>
      <c r="B392" s="71"/>
      <c r="C392" s="72">
        <v>113500</v>
      </c>
      <c r="D392" s="72">
        <v>75600</v>
      </c>
      <c r="E392" s="72">
        <v>66.607929515418505</v>
      </c>
      <c r="F392" s="68"/>
      <c r="G392" s="68"/>
    </row>
    <row r="393" spans="1:7">
      <c r="A393" s="44">
        <v>381</v>
      </c>
      <c r="B393" s="45" t="s">
        <v>80</v>
      </c>
      <c r="C393" s="46">
        <v>113500</v>
      </c>
      <c r="D393" s="46">
        <v>75600</v>
      </c>
      <c r="E393" s="46">
        <v>66.607929515418505</v>
      </c>
      <c r="F393" s="68"/>
      <c r="G393" s="68"/>
    </row>
    <row r="394" spans="1:7">
      <c r="A394" s="48">
        <v>3811</v>
      </c>
      <c r="B394" s="49" t="s">
        <v>79</v>
      </c>
      <c r="C394" s="50"/>
      <c r="D394" s="50">
        <v>75600</v>
      </c>
      <c r="E394" s="50">
        <v>0</v>
      </c>
      <c r="F394" s="68"/>
      <c r="G394" s="68"/>
    </row>
    <row r="395" spans="1:7">
      <c r="A395" s="71" t="s">
        <v>190</v>
      </c>
      <c r="B395" s="71"/>
      <c r="C395" s="72">
        <v>35000</v>
      </c>
      <c r="D395" s="72">
        <v>4000</v>
      </c>
      <c r="E395" s="72">
        <v>11.4285714285714</v>
      </c>
      <c r="F395" s="68"/>
      <c r="G395" s="68"/>
    </row>
    <row r="396" spans="1:7">
      <c r="A396" s="44">
        <v>381</v>
      </c>
      <c r="B396" s="45" t="s">
        <v>80</v>
      </c>
      <c r="C396" s="46">
        <v>35000</v>
      </c>
      <c r="D396" s="46">
        <v>4000</v>
      </c>
      <c r="E396" s="46">
        <v>11.4285714285714</v>
      </c>
      <c r="F396" s="68"/>
      <c r="G396" s="68"/>
    </row>
    <row r="397" spans="1:7">
      <c r="A397" s="48">
        <v>3811</v>
      </c>
      <c r="B397" s="49" t="s">
        <v>79</v>
      </c>
      <c r="C397" s="50"/>
      <c r="D397" s="50">
        <v>4000</v>
      </c>
      <c r="E397" s="50">
        <v>0</v>
      </c>
      <c r="F397" s="68"/>
      <c r="G397" s="68"/>
    </row>
    <row r="398" spans="1:7">
      <c r="A398" s="69" t="s">
        <v>345</v>
      </c>
      <c r="B398" s="69"/>
      <c r="C398" s="70">
        <v>400000</v>
      </c>
      <c r="D398" s="70">
        <v>199932</v>
      </c>
      <c r="E398" s="70">
        <v>49.982999999999997</v>
      </c>
      <c r="F398" s="68"/>
      <c r="G398" s="68"/>
    </row>
    <row r="399" spans="1:7">
      <c r="A399" s="71" t="s">
        <v>189</v>
      </c>
      <c r="B399" s="71"/>
      <c r="C399" s="72">
        <v>400000</v>
      </c>
      <c r="D399" s="72">
        <v>199932</v>
      </c>
      <c r="E399" s="72">
        <v>49.982999999999997</v>
      </c>
      <c r="F399" s="68"/>
      <c r="G399" s="68"/>
    </row>
    <row r="400" spans="1:7">
      <c r="A400" s="44">
        <v>381</v>
      </c>
      <c r="B400" s="45" t="s">
        <v>80</v>
      </c>
      <c r="C400" s="46">
        <v>400000</v>
      </c>
      <c r="D400" s="46">
        <v>199932</v>
      </c>
      <c r="E400" s="46">
        <v>49.982999999999997</v>
      </c>
      <c r="F400" s="68"/>
      <c r="G400" s="68"/>
    </row>
    <row r="401" spans="1:7">
      <c r="A401" s="48">
        <v>3811</v>
      </c>
      <c r="B401" s="49" t="s">
        <v>79</v>
      </c>
      <c r="C401" s="50"/>
      <c r="D401" s="50">
        <v>199932</v>
      </c>
      <c r="E401" s="50">
        <v>0</v>
      </c>
      <c r="F401" s="68"/>
      <c r="G401" s="68"/>
    </row>
    <row r="402" spans="1:7">
      <c r="A402" s="66" t="s">
        <v>13</v>
      </c>
      <c r="B402" s="66"/>
      <c r="C402" s="67">
        <v>22352793</v>
      </c>
      <c r="D402" s="67">
        <v>11782924.949999999</v>
      </c>
      <c r="E402" s="67">
        <v>52.713434737216097</v>
      </c>
      <c r="F402" s="68"/>
      <c r="G402" s="68"/>
    </row>
    <row r="403" spans="1:7">
      <c r="A403" s="69" t="s">
        <v>346</v>
      </c>
      <c r="B403" s="69"/>
      <c r="C403" s="70">
        <v>15323154</v>
      </c>
      <c r="D403" s="70">
        <v>8450036.5600000005</v>
      </c>
      <c r="E403" s="70">
        <v>55.145543534966805</v>
      </c>
      <c r="F403" s="68"/>
      <c r="G403" s="68"/>
    </row>
    <row r="404" spans="1:7">
      <c r="A404" s="71" t="s">
        <v>188</v>
      </c>
      <c r="B404" s="71"/>
      <c r="C404" s="72">
        <v>3839804</v>
      </c>
      <c r="D404" s="72">
        <v>1938529.54</v>
      </c>
      <c r="E404" s="72">
        <v>50.4851169486776</v>
      </c>
      <c r="F404" s="68"/>
      <c r="G404" s="68"/>
    </row>
    <row r="405" spans="1:7">
      <c r="A405" s="44">
        <v>321</v>
      </c>
      <c r="B405" s="45" t="s">
        <v>96</v>
      </c>
      <c r="C405" s="46">
        <v>512600</v>
      </c>
      <c r="D405" s="46">
        <v>324105.65000000002</v>
      </c>
      <c r="E405" s="46">
        <v>63.227789699570799</v>
      </c>
      <c r="F405" s="68"/>
      <c r="G405" s="68"/>
    </row>
    <row r="406" spans="1:7">
      <c r="A406" s="48">
        <v>3211</v>
      </c>
      <c r="B406" s="49" t="s">
        <v>95</v>
      </c>
      <c r="C406" s="50"/>
      <c r="D406" s="50">
        <v>188936.73</v>
      </c>
      <c r="E406" s="50">
        <v>0</v>
      </c>
      <c r="F406" s="68"/>
      <c r="G406" s="68"/>
    </row>
    <row r="407" spans="1:7">
      <c r="A407" s="48">
        <v>3212</v>
      </c>
      <c r="B407" s="49" t="s">
        <v>94</v>
      </c>
      <c r="C407" s="50"/>
      <c r="D407" s="50">
        <v>89798.29</v>
      </c>
      <c r="E407" s="50">
        <v>0</v>
      </c>
      <c r="F407" s="68"/>
      <c r="G407" s="68"/>
    </row>
    <row r="408" spans="1:7">
      <c r="A408" s="48">
        <v>3213</v>
      </c>
      <c r="B408" s="49" t="s">
        <v>93</v>
      </c>
      <c r="C408" s="50"/>
      <c r="D408" s="50">
        <v>37035.050000000003</v>
      </c>
      <c r="E408" s="50">
        <v>0</v>
      </c>
      <c r="F408" s="68"/>
      <c r="G408" s="68"/>
    </row>
    <row r="409" spans="1:7">
      <c r="A409" s="48">
        <v>3214</v>
      </c>
      <c r="B409" s="49" t="s">
        <v>105</v>
      </c>
      <c r="C409" s="50"/>
      <c r="D409" s="50">
        <v>8335.58</v>
      </c>
      <c r="E409" s="50">
        <v>0</v>
      </c>
      <c r="F409" s="68"/>
      <c r="G409" s="68"/>
    </row>
    <row r="410" spans="1:7">
      <c r="A410" s="44">
        <v>322</v>
      </c>
      <c r="B410" s="45" t="s">
        <v>69</v>
      </c>
      <c r="C410" s="46">
        <v>1213600</v>
      </c>
      <c r="D410" s="46">
        <v>636970.34</v>
      </c>
      <c r="E410" s="46">
        <v>52.486020105471297</v>
      </c>
      <c r="F410" s="68"/>
      <c r="G410" s="68"/>
    </row>
    <row r="411" spans="1:7">
      <c r="A411" s="48">
        <v>3221</v>
      </c>
      <c r="B411" s="49" t="s">
        <v>75</v>
      </c>
      <c r="C411" s="50"/>
      <c r="D411" s="50">
        <v>218072.74</v>
      </c>
      <c r="E411" s="50">
        <v>0</v>
      </c>
      <c r="F411" s="68"/>
      <c r="G411" s="68"/>
    </row>
    <row r="412" spans="1:7">
      <c r="A412" s="48">
        <v>3222</v>
      </c>
      <c r="B412" s="49" t="s">
        <v>92</v>
      </c>
      <c r="C412" s="50"/>
      <c r="D412" s="50">
        <v>7448.83</v>
      </c>
      <c r="E412" s="50">
        <v>0</v>
      </c>
      <c r="F412" s="68"/>
      <c r="G412" s="68"/>
    </row>
    <row r="413" spans="1:7">
      <c r="A413" s="48">
        <v>3223</v>
      </c>
      <c r="B413" s="49" t="s">
        <v>68</v>
      </c>
      <c r="C413" s="50"/>
      <c r="D413" s="50">
        <v>333156.75</v>
      </c>
      <c r="E413" s="50">
        <v>0</v>
      </c>
      <c r="F413" s="68"/>
      <c r="G413" s="68"/>
    </row>
    <row r="414" spans="1:7">
      <c r="A414" s="48">
        <v>3224</v>
      </c>
      <c r="B414" s="49" t="s">
        <v>67</v>
      </c>
      <c r="C414" s="50"/>
      <c r="D414" s="50">
        <v>63778.63</v>
      </c>
      <c r="E414" s="50">
        <v>0</v>
      </c>
      <c r="F414" s="68"/>
      <c r="G414" s="68"/>
    </row>
    <row r="415" spans="1:7">
      <c r="A415" s="48">
        <v>3225</v>
      </c>
      <c r="B415" s="49" t="s">
        <v>74</v>
      </c>
      <c r="C415" s="50"/>
      <c r="D415" s="50">
        <v>6669.33</v>
      </c>
      <c r="E415" s="50">
        <v>0</v>
      </c>
      <c r="F415" s="68"/>
      <c r="G415" s="68"/>
    </row>
    <row r="416" spans="1:7">
      <c r="A416" s="48">
        <v>3227</v>
      </c>
      <c r="B416" s="49" t="s">
        <v>91</v>
      </c>
      <c r="C416" s="50"/>
      <c r="D416" s="50">
        <v>7844.06</v>
      </c>
      <c r="E416" s="50">
        <v>0</v>
      </c>
      <c r="F416" s="68"/>
      <c r="G416" s="68"/>
    </row>
    <row r="417" spans="1:7">
      <c r="A417" s="44">
        <v>323</v>
      </c>
      <c r="B417" s="45" t="s">
        <v>39</v>
      </c>
      <c r="C417" s="46">
        <v>1763454</v>
      </c>
      <c r="D417" s="46">
        <v>812055.62</v>
      </c>
      <c r="E417" s="46">
        <v>46.049152402047397</v>
      </c>
      <c r="F417" s="68"/>
      <c r="G417" s="68"/>
    </row>
    <row r="418" spans="1:7">
      <c r="A418" s="48">
        <v>3231</v>
      </c>
      <c r="B418" s="49" t="s">
        <v>66</v>
      </c>
      <c r="C418" s="50"/>
      <c r="D418" s="50">
        <v>262595.62</v>
      </c>
      <c r="E418" s="50">
        <v>0</v>
      </c>
      <c r="F418" s="68"/>
      <c r="G418" s="68"/>
    </row>
    <row r="419" spans="1:7">
      <c r="A419" s="48">
        <v>3232</v>
      </c>
      <c r="B419" s="49" t="s">
        <v>60</v>
      </c>
      <c r="C419" s="50"/>
      <c r="D419" s="50">
        <v>154159.94</v>
      </c>
      <c r="E419" s="50">
        <v>0</v>
      </c>
      <c r="F419" s="68"/>
      <c r="G419" s="68"/>
    </row>
    <row r="420" spans="1:7">
      <c r="A420" s="48">
        <v>3233</v>
      </c>
      <c r="B420" s="49" t="s">
        <v>90</v>
      </c>
      <c r="C420" s="50"/>
      <c r="D420" s="50">
        <v>3626.87</v>
      </c>
      <c r="E420" s="50">
        <v>0</v>
      </c>
      <c r="F420" s="68"/>
      <c r="G420" s="68"/>
    </row>
    <row r="421" spans="1:7">
      <c r="A421" s="48">
        <v>3234</v>
      </c>
      <c r="B421" s="49" t="s">
        <v>65</v>
      </c>
      <c r="C421" s="50"/>
      <c r="D421" s="50">
        <v>172609.89</v>
      </c>
      <c r="E421" s="50">
        <v>0</v>
      </c>
      <c r="F421" s="68"/>
      <c r="G421" s="68"/>
    </row>
    <row r="422" spans="1:7">
      <c r="A422" s="48">
        <v>3235</v>
      </c>
      <c r="B422" s="49" t="s">
        <v>73</v>
      </c>
      <c r="C422" s="50"/>
      <c r="D422" s="50">
        <v>62156.25</v>
      </c>
      <c r="E422" s="50">
        <v>0</v>
      </c>
      <c r="F422" s="68"/>
      <c r="G422" s="68"/>
    </row>
    <row r="423" spans="1:7">
      <c r="A423" s="48">
        <v>3236</v>
      </c>
      <c r="B423" s="49" t="s">
        <v>89</v>
      </c>
      <c r="C423" s="50"/>
      <c r="D423" s="50">
        <v>43056.45</v>
      </c>
      <c r="E423" s="50">
        <v>0</v>
      </c>
      <c r="F423" s="68"/>
      <c r="G423" s="68"/>
    </row>
    <row r="424" spans="1:7">
      <c r="A424" s="48">
        <v>3237</v>
      </c>
      <c r="B424" s="49" t="s">
        <v>38</v>
      </c>
      <c r="C424" s="50"/>
      <c r="D424" s="50">
        <v>22730.48</v>
      </c>
      <c r="E424" s="50">
        <v>0</v>
      </c>
      <c r="F424" s="68"/>
      <c r="G424" s="68"/>
    </row>
    <row r="425" spans="1:7">
      <c r="A425" s="48">
        <v>3238</v>
      </c>
      <c r="B425" s="49" t="s">
        <v>72</v>
      </c>
      <c r="C425" s="50"/>
      <c r="D425" s="50">
        <v>51275.46</v>
      </c>
      <c r="E425" s="50">
        <v>0</v>
      </c>
      <c r="F425" s="68"/>
      <c r="G425" s="68"/>
    </row>
    <row r="426" spans="1:7">
      <c r="A426" s="48">
        <v>3239</v>
      </c>
      <c r="B426" s="49" t="s">
        <v>59</v>
      </c>
      <c r="C426" s="50"/>
      <c r="D426" s="50">
        <v>39844.660000000003</v>
      </c>
      <c r="E426" s="50">
        <v>0</v>
      </c>
      <c r="F426" s="68"/>
      <c r="G426" s="68"/>
    </row>
    <row r="427" spans="1:7">
      <c r="A427" s="44">
        <v>329</v>
      </c>
      <c r="B427" s="45" t="s">
        <v>70</v>
      </c>
      <c r="C427" s="46">
        <v>239300</v>
      </c>
      <c r="D427" s="46">
        <v>112869.08</v>
      </c>
      <c r="E427" s="46">
        <v>47.166351859590499</v>
      </c>
      <c r="F427" s="68"/>
      <c r="G427" s="68"/>
    </row>
    <row r="428" spans="1:7">
      <c r="A428" s="48">
        <v>3292</v>
      </c>
      <c r="B428" s="49" t="s">
        <v>87</v>
      </c>
      <c r="C428" s="50"/>
      <c r="D428" s="50">
        <v>47769.82</v>
      </c>
      <c r="E428" s="50">
        <v>0</v>
      </c>
      <c r="F428" s="68"/>
      <c r="G428" s="68"/>
    </row>
    <row r="429" spans="1:7">
      <c r="A429" s="48">
        <v>3293</v>
      </c>
      <c r="B429" s="49" t="s">
        <v>71</v>
      </c>
      <c r="C429" s="50"/>
      <c r="D429" s="50">
        <v>13392.76</v>
      </c>
      <c r="E429" s="50">
        <v>0</v>
      </c>
      <c r="F429" s="68"/>
      <c r="G429" s="68"/>
    </row>
    <row r="430" spans="1:7">
      <c r="A430" s="48">
        <v>3294</v>
      </c>
      <c r="B430" s="49" t="s">
        <v>104</v>
      </c>
      <c r="C430" s="50"/>
      <c r="D430" s="50">
        <v>10720</v>
      </c>
      <c r="E430" s="50">
        <v>0</v>
      </c>
      <c r="F430" s="68"/>
      <c r="G430" s="68"/>
    </row>
    <row r="431" spans="1:7">
      <c r="A431" s="48">
        <v>3295</v>
      </c>
      <c r="B431" s="49" t="s">
        <v>86</v>
      </c>
      <c r="C431" s="50"/>
      <c r="D431" s="50">
        <v>2286.4899999999998</v>
      </c>
      <c r="E431" s="50">
        <v>0</v>
      </c>
      <c r="F431" s="68"/>
      <c r="G431" s="68"/>
    </row>
    <row r="432" spans="1:7">
      <c r="A432" s="48">
        <v>3299</v>
      </c>
      <c r="B432" s="49" t="s">
        <v>70</v>
      </c>
      <c r="C432" s="50"/>
      <c r="D432" s="50">
        <v>38700.01</v>
      </c>
      <c r="E432" s="50">
        <v>0</v>
      </c>
      <c r="F432" s="68"/>
      <c r="G432" s="68"/>
    </row>
    <row r="433" spans="1:7">
      <c r="A433" s="44">
        <v>343</v>
      </c>
      <c r="B433" s="45" t="s">
        <v>35</v>
      </c>
      <c r="C433" s="46">
        <v>39730</v>
      </c>
      <c r="D433" s="46">
        <v>10366.85</v>
      </c>
      <c r="E433" s="46">
        <v>26.093254467656699</v>
      </c>
      <c r="F433" s="68"/>
      <c r="G433" s="68"/>
    </row>
    <row r="434" spans="1:7">
      <c r="A434" s="48">
        <v>3431</v>
      </c>
      <c r="B434" s="49" t="s">
        <v>34</v>
      </c>
      <c r="C434" s="50"/>
      <c r="D434" s="50">
        <v>10234.93</v>
      </c>
      <c r="E434" s="50">
        <v>0</v>
      </c>
      <c r="F434" s="68"/>
      <c r="G434" s="68"/>
    </row>
    <row r="435" spans="1:7">
      <c r="A435" s="48">
        <v>3433</v>
      </c>
      <c r="B435" s="49" t="s">
        <v>32</v>
      </c>
      <c r="C435" s="50"/>
      <c r="D435" s="50">
        <v>116.37</v>
      </c>
      <c r="E435" s="50">
        <v>0</v>
      </c>
      <c r="F435" s="68"/>
      <c r="G435" s="68"/>
    </row>
    <row r="436" spans="1:7">
      <c r="A436" s="48">
        <v>3434</v>
      </c>
      <c r="B436" s="49" t="s">
        <v>31</v>
      </c>
      <c r="C436" s="50"/>
      <c r="D436" s="50">
        <v>15.55</v>
      </c>
      <c r="E436" s="50">
        <v>0</v>
      </c>
      <c r="F436" s="68"/>
      <c r="G436" s="68"/>
    </row>
    <row r="437" spans="1:7">
      <c r="A437" s="44">
        <v>372</v>
      </c>
      <c r="B437" s="45" t="s">
        <v>56</v>
      </c>
      <c r="C437" s="46">
        <v>71120</v>
      </c>
      <c r="D437" s="46">
        <v>42162</v>
      </c>
      <c r="E437" s="46">
        <v>59.282902137232902</v>
      </c>
      <c r="F437" s="68"/>
      <c r="G437" s="68"/>
    </row>
    <row r="438" spans="1:7">
      <c r="A438" s="48">
        <v>3721</v>
      </c>
      <c r="B438" s="49" t="s">
        <v>55</v>
      </c>
      <c r="C438" s="50"/>
      <c r="D438" s="50">
        <v>42162</v>
      </c>
      <c r="E438" s="50">
        <v>0</v>
      </c>
      <c r="F438" s="68"/>
      <c r="G438" s="68"/>
    </row>
    <row r="439" spans="1:7">
      <c r="A439" s="71" t="s">
        <v>187</v>
      </c>
      <c r="B439" s="71"/>
      <c r="C439" s="72">
        <v>5946000</v>
      </c>
      <c r="D439" s="72">
        <v>2793676.37</v>
      </c>
      <c r="E439" s="72">
        <v>46.984130003363603</v>
      </c>
      <c r="F439" s="68"/>
      <c r="G439" s="68"/>
    </row>
    <row r="440" spans="1:7">
      <c r="A440" s="44">
        <v>322</v>
      </c>
      <c r="B440" s="45" t="s">
        <v>69</v>
      </c>
      <c r="C440" s="46">
        <v>1517000</v>
      </c>
      <c r="D440" s="46">
        <v>536372.87</v>
      </c>
      <c r="E440" s="46">
        <v>35.357473302570902</v>
      </c>
      <c r="F440" s="68"/>
      <c r="G440" s="68"/>
    </row>
    <row r="441" spans="1:7">
      <c r="A441" s="48">
        <v>3223</v>
      </c>
      <c r="B441" s="49" t="s">
        <v>68</v>
      </c>
      <c r="C441" s="50"/>
      <c r="D441" s="50">
        <v>536372.87</v>
      </c>
      <c r="E441" s="50">
        <v>0</v>
      </c>
      <c r="F441" s="68"/>
      <c r="G441" s="68"/>
    </row>
    <row r="442" spans="1:7">
      <c r="A442" s="44">
        <v>323</v>
      </c>
      <c r="B442" s="45" t="s">
        <v>39</v>
      </c>
      <c r="C442" s="46">
        <v>4429000</v>
      </c>
      <c r="D442" s="46">
        <v>2257303.5</v>
      </c>
      <c r="E442" s="46">
        <v>50.966437118988502</v>
      </c>
      <c r="F442" s="68"/>
      <c r="G442" s="68"/>
    </row>
    <row r="443" spans="1:7">
      <c r="A443" s="48">
        <v>3231</v>
      </c>
      <c r="B443" s="49" t="s">
        <v>66</v>
      </c>
      <c r="C443" s="50"/>
      <c r="D443" s="50">
        <v>2235033.5</v>
      </c>
      <c r="E443" s="50">
        <v>0</v>
      </c>
      <c r="F443" s="68"/>
      <c r="G443" s="68"/>
    </row>
    <row r="444" spans="1:7">
      <c r="A444" s="48">
        <v>3232</v>
      </c>
      <c r="B444" s="49" t="s">
        <v>60</v>
      </c>
      <c r="C444" s="50"/>
      <c r="D444" s="50">
        <v>22270</v>
      </c>
      <c r="E444" s="50">
        <v>0</v>
      </c>
      <c r="F444" s="68"/>
      <c r="G444" s="68"/>
    </row>
    <row r="445" spans="1:7">
      <c r="A445" s="48">
        <v>3236</v>
      </c>
      <c r="B445" s="49" t="s">
        <v>89</v>
      </c>
      <c r="C445" s="50"/>
      <c r="D445" s="50">
        <v>0</v>
      </c>
      <c r="E445" s="50">
        <v>0</v>
      </c>
      <c r="F445" s="68"/>
      <c r="G445" s="68"/>
    </row>
    <row r="446" spans="1:7">
      <c r="A446" s="71" t="s">
        <v>186</v>
      </c>
      <c r="B446" s="71"/>
      <c r="C446" s="72">
        <v>5537350</v>
      </c>
      <c r="D446" s="72">
        <v>3717830.65</v>
      </c>
      <c r="E446" s="72">
        <v>67.1409726674312</v>
      </c>
      <c r="F446" s="68"/>
      <c r="G446" s="68"/>
    </row>
    <row r="447" spans="1:7">
      <c r="A447" s="44">
        <v>323</v>
      </c>
      <c r="B447" s="45" t="s">
        <v>39</v>
      </c>
      <c r="C447" s="46">
        <v>18000</v>
      </c>
      <c r="D447" s="46">
        <v>10000</v>
      </c>
      <c r="E447" s="46">
        <v>55.5555555555556</v>
      </c>
      <c r="F447" s="68"/>
      <c r="G447" s="68"/>
    </row>
    <row r="448" spans="1:7">
      <c r="A448" s="48">
        <v>3232</v>
      </c>
      <c r="B448" s="49" t="s">
        <v>60</v>
      </c>
      <c r="C448" s="50"/>
      <c r="D448" s="50">
        <v>10000</v>
      </c>
      <c r="E448" s="50">
        <v>0</v>
      </c>
      <c r="F448" s="68"/>
      <c r="G448" s="68"/>
    </row>
    <row r="449" spans="1:7">
      <c r="A449" s="44">
        <v>422</v>
      </c>
      <c r="B449" s="45" t="s">
        <v>45</v>
      </c>
      <c r="C449" s="46">
        <v>496350</v>
      </c>
      <c r="D449" s="46">
        <v>71028.52</v>
      </c>
      <c r="E449" s="46">
        <v>14.310168228064899</v>
      </c>
      <c r="F449" s="68"/>
      <c r="G449" s="68"/>
    </row>
    <row r="450" spans="1:7">
      <c r="A450" s="48">
        <v>4221</v>
      </c>
      <c r="B450" s="49" t="s">
        <v>44</v>
      </c>
      <c r="C450" s="50"/>
      <c r="D450" s="50">
        <v>55914.52</v>
      </c>
      <c r="E450" s="50">
        <v>0</v>
      </c>
      <c r="F450" s="68"/>
      <c r="G450" s="68"/>
    </row>
    <row r="451" spans="1:7">
      <c r="A451" s="48">
        <v>4222</v>
      </c>
      <c r="B451" s="49" t="s">
        <v>103</v>
      </c>
      <c r="C451" s="50"/>
      <c r="D451" s="50">
        <v>1610</v>
      </c>
      <c r="E451" s="50">
        <v>0</v>
      </c>
      <c r="F451" s="68"/>
      <c r="G451" s="68"/>
    </row>
    <row r="452" spans="1:7">
      <c r="A452" s="48">
        <v>4226</v>
      </c>
      <c r="B452" s="49" t="s">
        <v>84</v>
      </c>
      <c r="C452" s="50"/>
      <c r="D452" s="50">
        <v>13504</v>
      </c>
      <c r="E452" s="50">
        <v>0</v>
      </c>
      <c r="F452" s="68"/>
      <c r="G452" s="68"/>
    </row>
    <row r="453" spans="1:7">
      <c r="A453" s="44">
        <v>424</v>
      </c>
      <c r="B453" s="45" t="s">
        <v>102</v>
      </c>
      <c r="C453" s="46">
        <v>23000</v>
      </c>
      <c r="D453" s="46">
        <v>1026.76</v>
      </c>
      <c r="E453" s="46">
        <v>4.4641739130434797</v>
      </c>
      <c r="F453" s="68"/>
      <c r="G453" s="68"/>
    </row>
    <row r="454" spans="1:7">
      <c r="A454" s="48">
        <v>4241</v>
      </c>
      <c r="B454" s="49" t="s">
        <v>101</v>
      </c>
      <c r="C454" s="50"/>
      <c r="D454" s="50">
        <v>1026.76</v>
      </c>
      <c r="E454" s="50">
        <v>0</v>
      </c>
      <c r="F454" s="68"/>
      <c r="G454" s="68"/>
    </row>
    <row r="455" spans="1:7">
      <c r="A455" s="44">
        <v>451</v>
      </c>
      <c r="B455" s="45" t="s">
        <v>40</v>
      </c>
      <c r="C455" s="46">
        <v>5000000</v>
      </c>
      <c r="D455" s="46">
        <v>3635775.37</v>
      </c>
      <c r="E455" s="46">
        <v>72.715507400000007</v>
      </c>
      <c r="F455" s="68"/>
      <c r="G455" s="68"/>
    </row>
    <row r="456" spans="1:7">
      <c r="A456" s="48">
        <v>4511</v>
      </c>
      <c r="B456" s="49" t="s">
        <v>40</v>
      </c>
      <c r="C456" s="50"/>
      <c r="D456" s="50">
        <v>3635775.37</v>
      </c>
      <c r="E456" s="50">
        <v>0</v>
      </c>
      <c r="F456" s="68"/>
      <c r="G456" s="68"/>
    </row>
    <row r="457" spans="1:7">
      <c r="A457" s="69" t="s">
        <v>347</v>
      </c>
      <c r="B457" s="69"/>
      <c r="C457" s="70">
        <v>7029639</v>
      </c>
      <c r="D457" s="70">
        <v>3332888.39</v>
      </c>
      <c r="E457" s="70">
        <v>47.411942348675403</v>
      </c>
      <c r="F457" s="68"/>
      <c r="G457" s="68"/>
    </row>
    <row r="458" spans="1:7">
      <c r="A458" s="71" t="s">
        <v>185</v>
      </c>
      <c r="B458" s="71"/>
      <c r="C458" s="72">
        <v>404698</v>
      </c>
      <c r="D458" s="72">
        <v>183454.43</v>
      </c>
      <c r="E458" s="72">
        <v>45.331192642414798</v>
      </c>
      <c r="F458" s="68"/>
      <c r="G458" s="68"/>
    </row>
    <row r="459" spans="1:7">
      <c r="A459" s="44">
        <v>311</v>
      </c>
      <c r="B459" s="45" t="s">
        <v>78</v>
      </c>
      <c r="C459" s="46">
        <v>55268</v>
      </c>
      <c r="D459" s="46">
        <v>22000.959999999999</v>
      </c>
      <c r="E459" s="46">
        <v>39.807773033219902</v>
      </c>
      <c r="F459" s="68"/>
      <c r="G459" s="68"/>
    </row>
    <row r="460" spans="1:7">
      <c r="A460" s="48">
        <v>3111</v>
      </c>
      <c r="B460" s="49" t="s">
        <v>77</v>
      </c>
      <c r="C460" s="50"/>
      <c r="D460" s="50">
        <v>22000.959999999999</v>
      </c>
      <c r="E460" s="50">
        <v>0</v>
      </c>
      <c r="F460" s="68"/>
      <c r="G460" s="68"/>
    </row>
    <row r="461" spans="1:7">
      <c r="A461" s="44">
        <v>313</v>
      </c>
      <c r="B461" s="45" t="s">
        <v>99</v>
      </c>
      <c r="C461" s="46">
        <v>10600</v>
      </c>
      <c r="D461" s="46">
        <v>3784.07</v>
      </c>
      <c r="E461" s="46">
        <v>35.698773584905702</v>
      </c>
      <c r="F461" s="68"/>
      <c r="G461" s="68"/>
    </row>
    <row r="462" spans="1:7">
      <c r="A462" s="48">
        <v>3132</v>
      </c>
      <c r="B462" s="49" t="s">
        <v>98</v>
      </c>
      <c r="C462" s="50"/>
      <c r="D462" s="50">
        <v>3410.09</v>
      </c>
      <c r="E462" s="50">
        <v>0</v>
      </c>
      <c r="F462" s="68"/>
      <c r="G462" s="68"/>
    </row>
    <row r="463" spans="1:7">
      <c r="A463" s="48">
        <v>3133</v>
      </c>
      <c r="B463" s="49" t="s">
        <v>97</v>
      </c>
      <c r="C463" s="50"/>
      <c r="D463" s="50">
        <v>373.98</v>
      </c>
      <c r="E463" s="50">
        <v>0</v>
      </c>
      <c r="F463" s="68"/>
      <c r="G463" s="68"/>
    </row>
    <row r="464" spans="1:7">
      <c r="A464" s="44">
        <v>321</v>
      </c>
      <c r="B464" s="45" t="s">
        <v>96</v>
      </c>
      <c r="C464" s="46">
        <v>16000</v>
      </c>
      <c r="D464" s="46">
        <v>10064.5</v>
      </c>
      <c r="E464" s="46">
        <v>62.903125000000003</v>
      </c>
      <c r="F464" s="68"/>
      <c r="G464" s="68"/>
    </row>
    <row r="465" spans="1:7">
      <c r="A465" s="48">
        <v>3211</v>
      </c>
      <c r="B465" s="49" t="s">
        <v>95</v>
      </c>
      <c r="C465" s="50"/>
      <c r="D465" s="50">
        <v>7513.5</v>
      </c>
      <c r="E465" s="50">
        <v>0</v>
      </c>
      <c r="F465" s="68"/>
      <c r="G465" s="68"/>
    </row>
    <row r="466" spans="1:7">
      <c r="A466" s="48">
        <v>3213</v>
      </c>
      <c r="B466" s="49" t="s">
        <v>93</v>
      </c>
      <c r="C466" s="50"/>
      <c r="D466" s="50">
        <v>2551</v>
      </c>
      <c r="E466" s="50">
        <v>0</v>
      </c>
      <c r="F466" s="68"/>
      <c r="G466" s="68"/>
    </row>
    <row r="467" spans="1:7">
      <c r="A467" s="44">
        <v>322</v>
      </c>
      <c r="B467" s="45" t="s">
        <v>69</v>
      </c>
      <c r="C467" s="46">
        <v>146125</v>
      </c>
      <c r="D467" s="46">
        <v>73470.84</v>
      </c>
      <c r="E467" s="46">
        <v>50.279445680068399</v>
      </c>
      <c r="F467" s="68"/>
      <c r="G467" s="68"/>
    </row>
    <row r="468" spans="1:7">
      <c r="A468" s="48">
        <v>3221</v>
      </c>
      <c r="B468" s="49" t="s">
        <v>75</v>
      </c>
      <c r="C468" s="50"/>
      <c r="D468" s="50">
        <v>44467.28</v>
      </c>
      <c r="E468" s="50">
        <v>0</v>
      </c>
      <c r="F468" s="68"/>
      <c r="G468" s="68"/>
    </row>
    <row r="469" spans="1:7">
      <c r="A469" s="48">
        <v>3222</v>
      </c>
      <c r="B469" s="49" t="s">
        <v>92</v>
      </c>
      <c r="C469" s="50"/>
      <c r="D469" s="50">
        <v>29003.56</v>
      </c>
      <c r="E469" s="50">
        <v>0</v>
      </c>
      <c r="F469" s="68"/>
      <c r="G469" s="68"/>
    </row>
    <row r="470" spans="1:7">
      <c r="A470" s="48">
        <v>3223</v>
      </c>
      <c r="B470" s="49" t="s">
        <v>68</v>
      </c>
      <c r="C470" s="50"/>
      <c r="D470" s="50">
        <v>0</v>
      </c>
      <c r="E470" s="50">
        <v>0</v>
      </c>
      <c r="F470" s="68"/>
      <c r="G470" s="68"/>
    </row>
    <row r="471" spans="1:7">
      <c r="A471" s="44">
        <v>323</v>
      </c>
      <c r="B471" s="45" t="s">
        <v>39</v>
      </c>
      <c r="C471" s="46">
        <v>103655</v>
      </c>
      <c r="D471" s="46">
        <v>47477.29</v>
      </c>
      <c r="E471" s="46">
        <v>45.803183638030006</v>
      </c>
      <c r="F471" s="68"/>
      <c r="G471" s="68"/>
    </row>
    <row r="472" spans="1:7">
      <c r="A472" s="48">
        <v>3231</v>
      </c>
      <c r="B472" s="49" t="s">
        <v>66</v>
      </c>
      <c r="C472" s="50"/>
      <c r="D472" s="50">
        <v>4692.84</v>
      </c>
      <c r="E472" s="50">
        <v>0</v>
      </c>
      <c r="F472" s="68"/>
      <c r="G472" s="68"/>
    </row>
    <row r="473" spans="1:7">
      <c r="A473" s="48">
        <v>3232</v>
      </c>
      <c r="B473" s="49" t="s">
        <v>60</v>
      </c>
      <c r="C473" s="50"/>
      <c r="D473" s="50">
        <v>0</v>
      </c>
      <c r="E473" s="50">
        <v>0</v>
      </c>
      <c r="F473" s="68"/>
      <c r="G473" s="68"/>
    </row>
    <row r="474" spans="1:7">
      <c r="A474" s="48">
        <v>3237</v>
      </c>
      <c r="B474" s="49" t="s">
        <v>38</v>
      </c>
      <c r="C474" s="50"/>
      <c r="D474" s="50">
        <v>42784.45</v>
      </c>
      <c r="E474" s="50">
        <v>0</v>
      </c>
      <c r="F474" s="68"/>
      <c r="G474" s="68"/>
    </row>
    <row r="475" spans="1:7">
      <c r="A475" s="48">
        <v>3239</v>
      </c>
      <c r="B475" s="49" t="s">
        <v>59</v>
      </c>
      <c r="C475" s="50"/>
      <c r="D475" s="50">
        <v>0</v>
      </c>
      <c r="E475" s="50">
        <v>0</v>
      </c>
      <c r="F475" s="68"/>
      <c r="G475" s="68"/>
    </row>
    <row r="476" spans="1:7">
      <c r="A476" s="44">
        <v>329</v>
      </c>
      <c r="B476" s="45" t="s">
        <v>70</v>
      </c>
      <c r="C476" s="46">
        <v>73050</v>
      </c>
      <c r="D476" s="46">
        <v>26656.77</v>
      </c>
      <c r="E476" s="46">
        <v>36.491129363449701</v>
      </c>
      <c r="F476" s="68"/>
      <c r="G476" s="68"/>
    </row>
    <row r="477" spans="1:7">
      <c r="A477" s="48">
        <v>3293</v>
      </c>
      <c r="B477" s="49" t="s">
        <v>71</v>
      </c>
      <c r="C477" s="50"/>
      <c r="D477" s="50">
        <v>11460.51</v>
      </c>
      <c r="E477" s="50">
        <v>0</v>
      </c>
      <c r="F477" s="68"/>
      <c r="G477" s="68"/>
    </row>
    <row r="478" spans="1:7">
      <c r="A478" s="48">
        <v>3294</v>
      </c>
      <c r="B478" s="49" t="s">
        <v>104</v>
      </c>
      <c r="C478" s="50"/>
      <c r="D478" s="50">
        <v>50</v>
      </c>
      <c r="E478" s="50">
        <v>0</v>
      </c>
      <c r="F478" s="68"/>
      <c r="G478" s="68"/>
    </row>
    <row r="479" spans="1:7">
      <c r="A479" s="48">
        <v>3299</v>
      </c>
      <c r="B479" s="49" t="s">
        <v>70</v>
      </c>
      <c r="C479" s="50"/>
      <c r="D479" s="50">
        <v>15146.26</v>
      </c>
      <c r="E479" s="50">
        <v>0</v>
      </c>
      <c r="F479" s="68"/>
      <c r="G479" s="68"/>
    </row>
    <row r="480" spans="1:7">
      <c r="A480" s="71" t="s">
        <v>184</v>
      </c>
      <c r="B480" s="71"/>
      <c r="C480" s="72">
        <v>175000</v>
      </c>
      <c r="D480" s="72">
        <v>157486.18</v>
      </c>
      <c r="E480" s="72">
        <v>89.99210285714291</v>
      </c>
      <c r="F480" s="68"/>
      <c r="G480" s="68"/>
    </row>
    <row r="481" spans="1:7">
      <c r="A481" s="44">
        <v>372</v>
      </c>
      <c r="B481" s="45" t="s">
        <v>56</v>
      </c>
      <c r="C481" s="46">
        <v>100000</v>
      </c>
      <c r="D481" s="46">
        <v>82486.179999999993</v>
      </c>
      <c r="E481" s="46">
        <v>82.486180000000004</v>
      </c>
      <c r="F481" s="68"/>
      <c r="G481" s="68"/>
    </row>
    <row r="482" spans="1:7">
      <c r="A482" s="48">
        <v>3721</v>
      </c>
      <c r="B482" s="49" t="s">
        <v>55</v>
      </c>
      <c r="C482" s="50"/>
      <c r="D482" s="50">
        <v>82486.179999999993</v>
      </c>
      <c r="E482" s="50">
        <v>0</v>
      </c>
      <c r="F482" s="68"/>
      <c r="G482" s="68"/>
    </row>
    <row r="483" spans="1:7">
      <c r="A483" s="44">
        <v>381</v>
      </c>
      <c r="B483" s="45" t="s">
        <v>80</v>
      </c>
      <c r="C483" s="46">
        <v>75000</v>
      </c>
      <c r="D483" s="46">
        <v>75000</v>
      </c>
      <c r="E483" s="46">
        <v>100</v>
      </c>
      <c r="F483" s="68"/>
      <c r="G483" s="68"/>
    </row>
    <row r="484" spans="1:7">
      <c r="A484" s="48">
        <v>3811</v>
      </c>
      <c r="B484" s="49" t="s">
        <v>79</v>
      </c>
      <c r="C484" s="50"/>
      <c r="D484" s="50">
        <v>75000</v>
      </c>
      <c r="E484" s="50">
        <v>0</v>
      </c>
      <c r="F484" s="68"/>
      <c r="G484" s="68"/>
    </row>
    <row r="485" spans="1:7">
      <c r="A485" s="71" t="s">
        <v>183</v>
      </c>
      <c r="B485" s="71"/>
      <c r="C485" s="72">
        <v>4553978</v>
      </c>
      <c r="D485" s="72">
        <v>2071544.49</v>
      </c>
      <c r="E485" s="72">
        <v>45.488680226386698</v>
      </c>
      <c r="F485" s="68"/>
      <c r="G485" s="68"/>
    </row>
    <row r="486" spans="1:7">
      <c r="A486" s="44">
        <v>311</v>
      </c>
      <c r="B486" s="45" t="s">
        <v>78</v>
      </c>
      <c r="C486" s="46">
        <v>925000</v>
      </c>
      <c r="D486" s="46">
        <v>467776.49</v>
      </c>
      <c r="E486" s="46">
        <v>50.570431351351402</v>
      </c>
      <c r="F486" s="68"/>
      <c r="G486" s="68"/>
    </row>
    <row r="487" spans="1:7">
      <c r="A487" s="48">
        <v>3111</v>
      </c>
      <c r="B487" s="49" t="s">
        <v>77</v>
      </c>
      <c r="C487" s="50"/>
      <c r="D487" s="50">
        <v>463284.7</v>
      </c>
      <c r="E487" s="50">
        <v>0</v>
      </c>
      <c r="F487" s="68"/>
      <c r="G487" s="68"/>
    </row>
    <row r="488" spans="1:7">
      <c r="A488" s="48">
        <v>3113</v>
      </c>
      <c r="B488" s="49" t="s">
        <v>106</v>
      </c>
      <c r="C488" s="50"/>
      <c r="D488" s="50">
        <v>4491.79</v>
      </c>
      <c r="E488" s="50">
        <v>0</v>
      </c>
      <c r="F488" s="68"/>
      <c r="G488" s="68"/>
    </row>
    <row r="489" spans="1:7">
      <c r="A489" s="44">
        <v>312</v>
      </c>
      <c r="B489" s="45" t="s">
        <v>100</v>
      </c>
      <c r="C489" s="46">
        <v>8000</v>
      </c>
      <c r="D489" s="46">
        <v>3532.51</v>
      </c>
      <c r="E489" s="46">
        <v>44.156374999999997</v>
      </c>
      <c r="F489" s="68"/>
      <c r="G489" s="68"/>
    </row>
    <row r="490" spans="1:7">
      <c r="A490" s="48">
        <v>3121</v>
      </c>
      <c r="B490" s="49" t="s">
        <v>100</v>
      </c>
      <c r="C490" s="50"/>
      <c r="D490" s="50">
        <v>3532.51</v>
      </c>
      <c r="E490" s="50">
        <v>0</v>
      </c>
      <c r="F490" s="68"/>
      <c r="G490" s="68"/>
    </row>
    <row r="491" spans="1:7">
      <c r="A491" s="44">
        <v>313</v>
      </c>
      <c r="B491" s="45" t="s">
        <v>99</v>
      </c>
      <c r="C491" s="46">
        <v>162508</v>
      </c>
      <c r="D491" s="46">
        <v>80635.16</v>
      </c>
      <c r="E491" s="46">
        <v>49.619194131981203</v>
      </c>
      <c r="F491" s="68"/>
      <c r="G491" s="68"/>
    </row>
    <row r="492" spans="1:7">
      <c r="A492" s="48">
        <v>3132</v>
      </c>
      <c r="B492" s="49" t="s">
        <v>98</v>
      </c>
      <c r="C492" s="50"/>
      <c r="D492" s="50">
        <v>72665.399999999994</v>
      </c>
      <c r="E492" s="50">
        <v>0</v>
      </c>
      <c r="F492" s="68"/>
      <c r="G492" s="68"/>
    </row>
    <row r="493" spans="1:7">
      <c r="A493" s="48">
        <v>3133</v>
      </c>
      <c r="B493" s="49" t="s">
        <v>97</v>
      </c>
      <c r="C493" s="50"/>
      <c r="D493" s="50">
        <v>7969.76</v>
      </c>
      <c r="E493" s="50">
        <v>0</v>
      </c>
      <c r="F493" s="68"/>
      <c r="G493" s="68"/>
    </row>
    <row r="494" spans="1:7">
      <c r="A494" s="44">
        <v>321</v>
      </c>
      <c r="B494" s="45" t="s">
        <v>96</v>
      </c>
      <c r="C494" s="46">
        <v>36430</v>
      </c>
      <c r="D494" s="46">
        <v>19046.7</v>
      </c>
      <c r="E494" s="46">
        <v>52.283008509470193</v>
      </c>
      <c r="F494" s="68"/>
      <c r="G494" s="68"/>
    </row>
    <row r="495" spans="1:7">
      <c r="A495" s="48">
        <v>3212</v>
      </c>
      <c r="B495" s="49" t="s">
        <v>94</v>
      </c>
      <c r="C495" s="50"/>
      <c r="D495" s="50">
        <v>19046.7</v>
      </c>
      <c r="E495" s="50">
        <v>0</v>
      </c>
      <c r="F495" s="68"/>
      <c r="G495" s="68"/>
    </row>
    <row r="496" spans="1:7">
      <c r="A496" s="44">
        <v>322</v>
      </c>
      <c r="B496" s="45" t="s">
        <v>69</v>
      </c>
      <c r="C496" s="46">
        <v>3266040</v>
      </c>
      <c r="D496" s="46">
        <v>1467309.12</v>
      </c>
      <c r="E496" s="46">
        <v>44.926244626520202</v>
      </c>
      <c r="F496" s="68"/>
      <c r="G496" s="68"/>
    </row>
    <row r="497" spans="1:7">
      <c r="A497" s="48">
        <v>3221</v>
      </c>
      <c r="B497" s="49" t="s">
        <v>75</v>
      </c>
      <c r="C497" s="50"/>
      <c r="D497" s="50">
        <v>8237.58</v>
      </c>
      <c r="E497" s="50">
        <v>0</v>
      </c>
      <c r="F497" s="68"/>
      <c r="G497" s="68"/>
    </row>
    <row r="498" spans="1:7">
      <c r="A498" s="48">
        <v>3222</v>
      </c>
      <c r="B498" s="49" t="s">
        <v>92</v>
      </c>
      <c r="C498" s="50"/>
      <c r="D498" s="50">
        <v>1448795.19</v>
      </c>
      <c r="E498" s="50">
        <v>0</v>
      </c>
      <c r="F498" s="68"/>
      <c r="G498" s="68"/>
    </row>
    <row r="499" spans="1:7">
      <c r="A499" s="48">
        <v>3223</v>
      </c>
      <c r="B499" s="49" t="s">
        <v>68</v>
      </c>
      <c r="C499" s="50"/>
      <c r="D499" s="50">
        <v>1092.8900000000001</v>
      </c>
      <c r="E499" s="50">
        <v>0</v>
      </c>
      <c r="F499" s="68"/>
      <c r="G499" s="68"/>
    </row>
    <row r="500" spans="1:7">
      <c r="A500" s="48">
        <v>3224</v>
      </c>
      <c r="B500" s="49" t="s">
        <v>67</v>
      </c>
      <c r="C500" s="50"/>
      <c r="D500" s="50">
        <v>4529.18</v>
      </c>
      <c r="E500" s="50">
        <v>0</v>
      </c>
      <c r="F500" s="68"/>
      <c r="G500" s="68"/>
    </row>
    <row r="501" spans="1:7">
      <c r="A501" s="48">
        <v>3225</v>
      </c>
      <c r="B501" s="49" t="s">
        <v>74</v>
      </c>
      <c r="C501" s="50"/>
      <c r="D501" s="50">
        <v>3705.9</v>
      </c>
      <c r="E501" s="50">
        <v>0</v>
      </c>
      <c r="F501" s="68"/>
      <c r="G501" s="68"/>
    </row>
    <row r="502" spans="1:7">
      <c r="A502" s="48">
        <v>3227</v>
      </c>
      <c r="B502" s="49" t="s">
        <v>91</v>
      </c>
      <c r="C502" s="50"/>
      <c r="D502" s="50">
        <v>948.38</v>
      </c>
      <c r="E502" s="50">
        <v>0</v>
      </c>
      <c r="F502" s="68"/>
      <c r="G502" s="68"/>
    </row>
    <row r="503" spans="1:7">
      <c r="A503" s="44">
        <v>323</v>
      </c>
      <c r="B503" s="45" t="s">
        <v>39</v>
      </c>
      <c r="C503" s="46">
        <v>80000</v>
      </c>
      <c r="D503" s="46">
        <v>28326.959999999999</v>
      </c>
      <c r="E503" s="46">
        <v>35.408700000000003</v>
      </c>
      <c r="F503" s="68"/>
      <c r="G503" s="68"/>
    </row>
    <row r="504" spans="1:7">
      <c r="A504" s="48">
        <v>3232</v>
      </c>
      <c r="B504" s="49" t="s">
        <v>60</v>
      </c>
      <c r="C504" s="50"/>
      <c r="D504" s="50">
        <v>4508.46</v>
      </c>
      <c r="E504" s="50">
        <v>0</v>
      </c>
      <c r="F504" s="68"/>
      <c r="G504" s="68"/>
    </row>
    <row r="505" spans="1:7">
      <c r="A505" s="48">
        <v>3236</v>
      </c>
      <c r="B505" s="49" t="s">
        <v>89</v>
      </c>
      <c r="C505" s="50"/>
      <c r="D505" s="50">
        <v>4206</v>
      </c>
      <c r="E505" s="50">
        <v>0</v>
      </c>
      <c r="F505" s="68"/>
      <c r="G505" s="68"/>
    </row>
    <row r="506" spans="1:7">
      <c r="A506" s="48">
        <v>3237</v>
      </c>
      <c r="B506" s="49" t="s">
        <v>38</v>
      </c>
      <c r="C506" s="50"/>
      <c r="D506" s="50">
        <v>0</v>
      </c>
      <c r="E506" s="50">
        <v>0</v>
      </c>
      <c r="F506" s="68"/>
      <c r="G506" s="68"/>
    </row>
    <row r="507" spans="1:7">
      <c r="A507" s="48">
        <v>3239</v>
      </c>
      <c r="B507" s="49" t="s">
        <v>59</v>
      </c>
      <c r="C507" s="50"/>
      <c r="D507" s="50">
        <v>19612.5</v>
      </c>
      <c r="E507" s="50">
        <v>0</v>
      </c>
      <c r="F507" s="68"/>
      <c r="G507" s="68"/>
    </row>
    <row r="508" spans="1:7">
      <c r="A508" s="44">
        <v>329</v>
      </c>
      <c r="B508" s="45" t="s">
        <v>70</v>
      </c>
      <c r="C508" s="46">
        <v>20000</v>
      </c>
      <c r="D508" s="46">
        <v>218.3</v>
      </c>
      <c r="E508" s="46">
        <v>1.0914999999999999</v>
      </c>
      <c r="F508" s="68"/>
      <c r="G508" s="68"/>
    </row>
    <row r="509" spans="1:7">
      <c r="A509" s="48">
        <v>3293</v>
      </c>
      <c r="B509" s="49" t="s">
        <v>71</v>
      </c>
      <c r="C509" s="50"/>
      <c r="D509" s="50">
        <v>0</v>
      </c>
      <c r="E509" s="50">
        <v>0</v>
      </c>
      <c r="F509" s="68"/>
      <c r="G509" s="68"/>
    </row>
    <row r="510" spans="1:7">
      <c r="A510" s="48">
        <v>3299</v>
      </c>
      <c r="B510" s="49" t="s">
        <v>70</v>
      </c>
      <c r="C510" s="50"/>
      <c r="D510" s="50">
        <v>218.3</v>
      </c>
      <c r="E510" s="50">
        <v>0</v>
      </c>
      <c r="F510" s="68"/>
      <c r="G510" s="68"/>
    </row>
    <row r="511" spans="1:7">
      <c r="A511" s="44">
        <v>422</v>
      </c>
      <c r="B511" s="45" t="s">
        <v>45</v>
      </c>
      <c r="C511" s="46">
        <v>56000</v>
      </c>
      <c r="D511" s="46">
        <v>4699.25</v>
      </c>
      <c r="E511" s="46">
        <v>8.3915178571428601</v>
      </c>
      <c r="F511" s="68"/>
      <c r="G511" s="68"/>
    </row>
    <row r="512" spans="1:7">
      <c r="A512" s="48">
        <v>4221</v>
      </c>
      <c r="B512" s="49" t="s">
        <v>44</v>
      </c>
      <c r="C512" s="50"/>
      <c r="D512" s="50">
        <v>1343.75</v>
      </c>
      <c r="E512" s="50">
        <v>0</v>
      </c>
      <c r="F512" s="68"/>
      <c r="G512" s="68"/>
    </row>
    <row r="513" spans="1:7">
      <c r="A513" s="48">
        <v>4222</v>
      </c>
      <c r="B513" s="49" t="s">
        <v>103</v>
      </c>
      <c r="C513" s="50"/>
      <c r="D513" s="50">
        <v>0</v>
      </c>
      <c r="E513" s="50">
        <v>0</v>
      </c>
      <c r="F513" s="68"/>
      <c r="G513" s="68"/>
    </row>
    <row r="514" spans="1:7">
      <c r="A514" s="48">
        <v>4223</v>
      </c>
      <c r="B514" s="49" t="s">
        <v>85</v>
      </c>
      <c r="C514" s="50"/>
      <c r="D514" s="50">
        <v>0</v>
      </c>
      <c r="E514" s="50">
        <v>0</v>
      </c>
      <c r="F514" s="68"/>
      <c r="G514" s="68"/>
    </row>
    <row r="515" spans="1:7">
      <c r="A515" s="48">
        <v>4227</v>
      </c>
      <c r="B515" s="49" t="s">
        <v>62</v>
      </c>
      <c r="C515" s="50"/>
      <c r="D515" s="50">
        <v>3355.5</v>
      </c>
      <c r="E515" s="50">
        <v>0</v>
      </c>
      <c r="F515" s="68"/>
      <c r="G515" s="68"/>
    </row>
    <row r="516" spans="1:7">
      <c r="A516" s="71" t="s">
        <v>182</v>
      </c>
      <c r="B516" s="71"/>
      <c r="C516" s="72">
        <v>1077288</v>
      </c>
      <c r="D516" s="72">
        <v>387502.23</v>
      </c>
      <c r="E516" s="72">
        <v>35.970161182525004</v>
      </c>
      <c r="F516" s="68"/>
      <c r="G516" s="68"/>
    </row>
    <row r="517" spans="1:7">
      <c r="A517" s="44">
        <v>311</v>
      </c>
      <c r="B517" s="45" t="s">
        <v>78</v>
      </c>
      <c r="C517" s="46">
        <v>13050</v>
      </c>
      <c r="D517" s="46">
        <v>4423.2</v>
      </c>
      <c r="E517" s="46">
        <v>33.894252873563197</v>
      </c>
      <c r="F517" s="68"/>
      <c r="G517" s="68"/>
    </row>
    <row r="518" spans="1:7">
      <c r="A518" s="48">
        <v>3111</v>
      </c>
      <c r="B518" s="49" t="s">
        <v>77</v>
      </c>
      <c r="C518" s="50"/>
      <c r="D518" s="50">
        <v>4423.2</v>
      </c>
      <c r="E518" s="50">
        <v>0</v>
      </c>
      <c r="F518" s="68"/>
      <c r="G518" s="68"/>
    </row>
    <row r="519" spans="1:7">
      <c r="A519" s="44">
        <v>312</v>
      </c>
      <c r="B519" s="45" t="s">
        <v>100</v>
      </c>
      <c r="C519" s="46">
        <v>5200</v>
      </c>
      <c r="D519" s="46">
        <v>1296</v>
      </c>
      <c r="E519" s="46">
        <v>24.923076923076902</v>
      </c>
      <c r="F519" s="68"/>
      <c r="G519" s="68"/>
    </row>
    <row r="520" spans="1:7">
      <c r="A520" s="48">
        <v>3121</v>
      </c>
      <c r="B520" s="49" t="s">
        <v>100</v>
      </c>
      <c r="C520" s="50"/>
      <c r="D520" s="50">
        <v>1296</v>
      </c>
      <c r="E520" s="50">
        <v>0</v>
      </c>
      <c r="F520" s="68"/>
      <c r="G520" s="68"/>
    </row>
    <row r="521" spans="1:7">
      <c r="A521" s="44">
        <v>313</v>
      </c>
      <c r="B521" s="45" t="s">
        <v>99</v>
      </c>
      <c r="C521" s="46">
        <v>2288</v>
      </c>
      <c r="D521" s="46">
        <v>760.8</v>
      </c>
      <c r="E521" s="46">
        <v>33.251748251748197</v>
      </c>
      <c r="F521" s="68"/>
      <c r="G521" s="68"/>
    </row>
    <row r="522" spans="1:7">
      <c r="A522" s="48">
        <v>3132</v>
      </c>
      <c r="B522" s="49" t="s">
        <v>98</v>
      </c>
      <c r="C522" s="50"/>
      <c r="D522" s="50">
        <v>685.6</v>
      </c>
      <c r="E522" s="50">
        <v>0</v>
      </c>
      <c r="F522" s="68"/>
      <c r="G522" s="68"/>
    </row>
    <row r="523" spans="1:7">
      <c r="A523" s="48">
        <v>3133</v>
      </c>
      <c r="B523" s="49" t="s">
        <v>97</v>
      </c>
      <c r="C523" s="50"/>
      <c r="D523" s="50">
        <v>75.2</v>
      </c>
      <c r="E523" s="50">
        <v>0</v>
      </c>
      <c r="F523" s="68"/>
      <c r="G523" s="68"/>
    </row>
    <row r="524" spans="1:7">
      <c r="A524" s="44">
        <v>321</v>
      </c>
      <c r="B524" s="45" t="s">
        <v>96</v>
      </c>
      <c r="C524" s="46">
        <v>3000</v>
      </c>
      <c r="D524" s="46">
        <v>0</v>
      </c>
      <c r="E524" s="46">
        <v>0</v>
      </c>
      <c r="F524" s="68"/>
      <c r="G524" s="68"/>
    </row>
    <row r="525" spans="1:7">
      <c r="A525" s="48">
        <v>3211</v>
      </c>
      <c r="B525" s="49" t="s">
        <v>95</v>
      </c>
      <c r="C525" s="50"/>
      <c r="D525" s="50">
        <v>0</v>
      </c>
      <c r="E525" s="50">
        <v>0</v>
      </c>
      <c r="F525" s="68"/>
      <c r="G525" s="68"/>
    </row>
    <row r="526" spans="1:7">
      <c r="A526" s="44">
        <v>322</v>
      </c>
      <c r="B526" s="45" t="s">
        <v>69</v>
      </c>
      <c r="C526" s="46">
        <v>10500</v>
      </c>
      <c r="D526" s="46">
        <v>1256.0999999999999</v>
      </c>
      <c r="E526" s="46">
        <v>11.962857142857102</v>
      </c>
      <c r="F526" s="68"/>
      <c r="G526" s="68"/>
    </row>
    <row r="527" spans="1:7">
      <c r="A527" s="48">
        <v>3221</v>
      </c>
      <c r="B527" s="49" t="s">
        <v>75</v>
      </c>
      <c r="C527" s="50"/>
      <c r="D527" s="50">
        <v>1256.0999999999999</v>
      </c>
      <c r="E527" s="50">
        <v>0</v>
      </c>
      <c r="F527" s="68"/>
      <c r="G527" s="68"/>
    </row>
    <row r="528" spans="1:7">
      <c r="A528" s="48">
        <v>3224</v>
      </c>
      <c r="B528" s="49" t="s">
        <v>67</v>
      </c>
      <c r="C528" s="50"/>
      <c r="D528" s="50">
        <v>0</v>
      </c>
      <c r="E528" s="50">
        <v>0</v>
      </c>
      <c r="F528" s="68"/>
      <c r="G528" s="68"/>
    </row>
    <row r="529" spans="1:7">
      <c r="A529" s="44">
        <v>323</v>
      </c>
      <c r="B529" s="45" t="s">
        <v>39</v>
      </c>
      <c r="C529" s="46">
        <v>431000</v>
      </c>
      <c r="D529" s="46">
        <v>231802.15</v>
      </c>
      <c r="E529" s="46">
        <v>53.782401392111396</v>
      </c>
      <c r="F529" s="68"/>
      <c r="G529" s="68"/>
    </row>
    <row r="530" spans="1:7">
      <c r="A530" s="48">
        <v>3231</v>
      </c>
      <c r="B530" s="49" t="s">
        <v>66</v>
      </c>
      <c r="C530" s="50"/>
      <c r="D530" s="50">
        <v>165382.35</v>
      </c>
      <c r="E530" s="50">
        <v>0</v>
      </c>
      <c r="F530" s="68"/>
      <c r="G530" s="68"/>
    </row>
    <row r="531" spans="1:7">
      <c r="A531" s="48">
        <v>3232</v>
      </c>
      <c r="B531" s="49" t="s">
        <v>60</v>
      </c>
      <c r="C531" s="50"/>
      <c r="D531" s="50">
        <v>840.3</v>
      </c>
      <c r="E531" s="50">
        <v>0</v>
      </c>
      <c r="F531" s="68"/>
      <c r="G531" s="68"/>
    </row>
    <row r="532" spans="1:7">
      <c r="A532" s="48">
        <v>3233</v>
      </c>
      <c r="B532" s="49" t="s">
        <v>90</v>
      </c>
      <c r="C532" s="50"/>
      <c r="D532" s="50">
        <v>0</v>
      </c>
      <c r="E532" s="50">
        <v>0</v>
      </c>
      <c r="F532" s="68"/>
      <c r="G532" s="68"/>
    </row>
    <row r="533" spans="1:7">
      <c r="A533" s="48">
        <v>3237</v>
      </c>
      <c r="B533" s="49" t="s">
        <v>38</v>
      </c>
      <c r="C533" s="50"/>
      <c r="D533" s="50">
        <v>0</v>
      </c>
      <c r="E533" s="50">
        <v>0</v>
      </c>
      <c r="F533" s="68"/>
      <c r="G533" s="68"/>
    </row>
    <row r="534" spans="1:7">
      <c r="A534" s="48">
        <v>3239</v>
      </c>
      <c r="B534" s="49" t="s">
        <v>59</v>
      </c>
      <c r="C534" s="50"/>
      <c r="D534" s="50">
        <v>65579.5</v>
      </c>
      <c r="E534" s="50">
        <v>0</v>
      </c>
      <c r="F534" s="68"/>
      <c r="G534" s="68"/>
    </row>
    <row r="535" spans="1:7">
      <c r="A535" s="44">
        <v>329</v>
      </c>
      <c r="B535" s="45" t="s">
        <v>70</v>
      </c>
      <c r="C535" s="46">
        <v>540350</v>
      </c>
      <c r="D535" s="46">
        <v>113156.17</v>
      </c>
      <c r="E535" s="46">
        <v>20.941273248820199</v>
      </c>
      <c r="F535" s="68"/>
      <c r="G535" s="68"/>
    </row>
    <row r="536" spans="1:7" ht="30">
      <c r="A536" s="48">
        <v>3291</v>
      </c>
      <c r="B536" s="49" t="s">
        <v>76</v>
      </c>
      <c r="C536" s="50"/>
      <c r="D536" s="50">
        <v>21250.06</v>
      </c>
      <c r="E536" s="50">
        <v>0</v>
      </c>
      <c r="F536" s="68"/>
      <c r="G536" s="68"/>
    </row>
    <row r="537" spans="1:7">
      <c r="A537" s="48">
        <v>3293</v>
      </c>
      <c r="B537" s="49" t="s">
        <v>71</v>
      </c>
      <c r="C537" s="50"/>
      <c r="D537" s="50">
        <v>37800</v>
      </c>
      <c r="E537" s="50">
        <v>0</v>
      </c>
      <c r="F537" s="68"/>
      <c r="G537" s="68"/>
    </row>
    <row r="538" spans="1:7">
      <c r="A538" s="48">
        <v>3299</v>
      </c>
      <c r="B538" s="49" t="s">
        <v>70</v>
      </c>
      <c r="C538" s="50"/>
      <c r="D538" s="50">
        <v>54106.11</v>
      </c>
      <c r="E538" s="50">
        <v>0</v>
      </c>
      <c r="F538" s="68"/>
      <c r="G538" s="68"/>
    </row>
    <row r="539" spans="1:7">
      <c r="A539" s="44">
        <v>372</v>
      </c>
      <c r="B539" s="45" t="s">
        <v>56</v>
      </c>
      <c r="C539" s="46">
        <v>43100</v>
      </c>
      <c r="D539" s="46">
        <v>33840</v>
      </c>
      <c r="E539" s="46">
        <v>78.51508120649649</v>
      </c>
      <c r="F539" s="68"/>
      <c r="G539" s="68"/>
    </row>
    <row r="540" spans="1:7">
      <c r="A540" s="48">
        <v>3721</v>
      </c>
      <c r="B540" s="49" t="s">
        <v>55</v>
      </c>
      <c r="C540" s="50"/>
      <c r="D540" s="50">
        <v>0</v>
      </c>
      <c r="E540" s="50">
        <v>0</v>
      </c>
      <c r="F540" s="68"/>
      <c r="G540" s="68"/>
    </row>
    <row r="541" spans="1:7">
      <c r="A541" s="48">
        <v>3722</v>
      </c>
      <c r="B541" s="49" t="s">
        <v>81</v>
      </c>
      <c r="C541" s="50"/>
      <c r="D541" s="50">
        <v>33840</v>
      </c>
      <c r="E541" s="50">
        <v>0</v>
      </c>
      <c r="F541" s="68"/>
      <c r="G541" s="68"/>
    </row>
    <row r="542" spans="1:7">
      <c r="A542" s="44">
        <v>422</v>
      </c>
      <c r="B542" s="45" t="s">
        <v>45</v>
      </c>
      <c r="C542" s="46">
        <v>15000</v>
      </c>
      <c r="D542" s="46">
        <v>0</v>
      </c>
      <c r="E542" s="46">
        <v>0</v>
      </c>
      <c r="F542" s="68"/>
      <c r="G542" s="68"/>
    </row>
    <row r="543" spans="1:7">
      <c r="A543" s="48">
        <v>4221</v>
      </c>
      <c r="B543" s="49" t="s">
        <v>44</v>
      </c>
      <c r="C543" s="50"/>
      <c r="D543" s="50">
        <v>0</v>
      </c>
      <c r="E543" s="50">
        <v>0</v>
      </c>
      <c r="F543" s="68"/>
      <c r="G543" s="68"/>
    </row>
    <row r="544" spans="1:7">
      <c r="A544" s="48">
        <v>4222</v>
      </c>
      <c r="B544" s="49" t="s">
        <v>103</v>
      </c>
      <c r="C544" s="50"/>
      <c r="D544" s="50">
        <v>0</v>
      </c>
      <c r="E544" s="50">
        <v>0</v>
      </c>
      <c r="F544" s="68"/>
      <c r="G544" s="68"/>
    </row>
    <row r="545" spans="1:7">
      <c r="A545" s="48">
        <v>4226</v>
      </c>
      <c r="B545" s="49" t="s">
        <v>84</v>
      </c>
      <c r="C545" s="50"/>
      <c r="D545" s="50">
        <v>0</v>
      </c>
      <c r="E545" s="50">
        <v>0</v>
      </c>
      <c r="F545" s="68"/>
      <c r="G545" s="68"/>
    </row>
    <row r="546" spans="1:7">
      <c r="A546" s="48">
        <v>4227</v>
      </c>
      <c r="B546" s="49" t="s">
        <v>62</v>
      </c>
      <c r="C546" s="50"/>
      <c r="D546" s="50">
        <v>0</v>
      </c>
      <c r="E546" s="50">
        <v>0</v>
      </c>
      <c r="F546" s="68"/>
      <c r="G546" s="68"/>
    </row>
    <row r="547" spans="1:7">
      <c r="A547" s="44">
        <v>424</v>
      </c>
      <c r="B547" s="45" t="s">
        <v>102</v>
      </c>
      <c r="C547" s="46">
        <v>13800</v>
      </c>
      <c r="D547" s="46">
        <v>967.81</v>
      </c>
      <c r="E547" s="46">
        <v>7.0131159420289899</v>
      </c>
      <c r="F547" s="68"/>
      <c r="G547" s="68"/>
    </row>
    <row r="548" spans="1:7">
      <c r="A548" s="48">
        <v>4241</v>
      </c>
      <c r="B548" s="49" t="s">
        <v>101</v>
      </c>
      <c r="C548" s="50"/>
      <c r="D548" s="50">
        <v>967.81</v>
      </c>
      <c r="E548" s="50">
        <v>0</v>
      </c>
      <c r="F548" s="68"/>
      <c r="G548" s="68"/>
    </row>
    <row r="549" spans="1:7">
      <c r="A549" s="71" t="s">
        <v>181</v>
      </c>
      <c r="B549" s="71"/>
      <c r="C549" s="72">
        <v>699160</v>
      </c>
      <c r="D549" s="72">
        <v>507600.71</v>
      </c>
      <c r="E549" s="72">
        <v>72.60150895360151</v>
      </c>
      <c r="F549" s="68"/>
      <c r="G549" s="68"/>
    </row>
    <row r="550" spans="1:7">
      <c r="A550" s="44">
        <v>311</v>
      </c>
      <c r="B550" s="45" t="s">
        <v>78</v>
      </c>
      <c r="C550" s="46">
        <v>503695</v>
      </c>
      <c r="D550" s="46">
        <v>402070.81</v>
      </c>
      <c r="E550" s="46">
        <v>79.824260713328499</v>
      </c>
      <c r="F550" s="68"/>
      <c r="G550" s="68"/>
    </row>
    <row r="551" spans="1:7">
      <c r="A551" s="48">
        <v>3111</v>
      </c>
      <c r="B551" s="49" t="s">
        <v>77</v>
      </c>
      <c r="C551" s="50"/>
      <c r="D551" s="50">
        <v>402070.81</v>
      </c>
      <c r="E551" s="50">
        <v>0</v>
      </c>
      <c r="F551" s="68"/>
      <c r="G551" s="68"/>
    </row>
    <row r="552" spans="1:7">
      <c r="A552" s="44">
        <v>313</v>
      </c>
      <c r="B552" s="45" t="s">
        <v>99</v>
      </c>
      <c r="C552" s="46">
        <v>75000</v>
      </c>
      <c r="D552" s="46">
        <v>68670.38</v>
      </c>
      <c r="E552" s="46">
        <v>91.560506666666697</v>
      </c>
      <c r="F552" s="68"/>
      <c r="G552" s="68"/>
    </row>
    <row r="553" spans="1:7">
      <c r="A553" s="48">
        <v>3132</v>
      </c>
      <c r="B553" s="49" t="s">
        <v>98</v>
      </c>
      <c r="C553" s="50"/>
      <c r="D553" s="50">
        <v>61810.26</v>
      </c>
      <c r="E553" s="50">
        <v>0</v>
      </c>
      <c r="F553" s="68"/>
      <c r="G553" s="68"/>
    </row>
    <row r="554" spans="1:7">
      <c r="A554" s="48">
        <v>3133</v>
      </c>
      <c r="B554" s="49" t="s">
        <v>97</v>
      </c>
      <c r="C554" s="50"/>
      <c r="D554" s="50">
        <v>6860.12</v>
      </c>
      <c r="E554" s="50">
        <v>0</v>
      </c>
      <c r="F554" s="68"/>
      <c r="G554" s="68"/>
    </row>
    <row r="555" spans="1:7">
      <c r="A555" s="44">
        <v>321</v>
      </c>
      <c r="B555" s="45" t="s">
        <v>96</v>
      </c>
      <c r="C555" s="46">
        <v>59160</v>
      </c>
      <c r="D555" s="46">
        <v>23048.52</v>
      </c>
      <c r="E555" s="46">
        <v>38.959634888438103</v>
      </c>
      <c r="F555" s="68"/>
      <c r="G555" s="68"/>
    </row>
    <row r="556" spans="1:7">
      <c r="A556" s="48">
        <v>3211</v>
      </c>
      <c r="B556" s="49" t="s">
        <v>95</v>
      </c>
      <c r="C556" s="50"/>
      <c r="D556" s="50">
        <v>2589.34</v>
      </c>
      <c r="E556" s="50">
        <v>0</v>
      </c>
      <c r="F556" s="68"/>
      <c r="G556" s="68"/>
    </row>
    <row r="557" spans="1:7">
      <c r="A557" s="48">
        <v>3212</v>
      </c>
      <c r="B557" s="49" t="s">
        <v>94</v>
      </c>
      <c r="C557" s="50"/>
      <c r="D557" s="50">
        <v>20459.18</v>
      </c>
      <c r="E557" s="50">
        <v>0</v>
      </c>
      <c r="F557" s="68"/>
      <c r="G557" s="68"/>
    </row>
    <row r="558" spans="1:7">
      <c r="A558" s="44">
        <v>323</v>
      </c>
      <c r="B558" s="45" t="s">
        <v>39</v>
      </c>
      <c r="C558" s="46">
        <v>53305</v>
      </c>
      <c r="D558" s="46">
        <v>13811</v>
      </c>
      <c r="E558" s="46">
        <v>25.909389363099098</v>
      </c>
      <c r="F558" s="68"/>
      <c r="G558" s="68"/>
    </row>
    <row r="559" spans="1:7">
      <c r="A559" s="48">
        <v>3233</v>
      </c>
      <c r="B559" s="49" t="s">
        <v>90</v>
      </c>
      <c r="C559" s="50"/>
      <c r="D559" s="50">
        <v>0</v>
      </c>
      <c r="E559" s="50">
        <v>0</v>
      </c>
      <c r="F559" s="68"/>
      <c r="G559" s="68"/>
    </row>
    <row r="560" spans="1:7">
      <c r="A560" s="48">
        <v>3236</v>
      </c>
      <c r="B560" s="49" t="s">
        <v>89</v>
      </c>
      <c r="C560" s="50"/>
      <c r="D560" s="50">
        <v>396</v>
      </c>
      <c r="E560" s="50">
        <v>0</v>
      </c>
      <c r="F560" s="68"/>
      <c r="G560" s="68"/>
    </row>
    <row r="561" spans="1:7">
      <c r="A561" s="48">
        <v>3237</v>
      </c>
      <c r="B561" s="49" t="s">
        <v>38</v>
      </c>
      <c r="C561" s="50"/>
      <c r="D561" s="50">
        <v>5290</v>
      </c>
      <c r="E561" s="50">
        <v>0</v>
      </c>
      <c r="F561" s="68"/>
      <c r="G561" s="68"/>
    </row>
    <row r="562" spans="1:7">
      <c r="A562" s="48">
        <v>3239</v>
      </c>
      <c r="B562" s="49" t="s">
        <v>59</v>
      </c>
      <c r="C562" s="50"/>
      <c r="D562" s="50">
        <v>8125</v>
      </c>
      <c r="E562" s="50">
        <v>0</v>
      </c>
      <c r="F562" s="68"/>
      <c r="G562" s="68"/>
    </row>
    <row r="563" spans="1:7">
      <c r="A563" s="44">
        <v>329</v>
      </c>
      <c r="B563" s="45" t="s">
        <v>70</v>
      </c>
      <c r="C563" s="46">
        <v>8000</v>
      </c>
      <c r="D563" s="46">
        <v>0</v>
      </c>
      <c r="E563" s="46">
        <v>0</v>
      </c>
      <c r="F563" s="68"/>
      <c r="G563" s="68"/>
    </row>
    <row r="564" spans="1:7" ht="30">
      <c r="A564" s="48">
        <v>3291</v>
      </c>
      <c r="B564" s="49" t="s">
        <v>76</v>
      </c>
      <c r="C564" s="50"/>
      <c r="D564" s="50">
        <v>0</v>
      </c>
      <c r="E564" s="50">
        <v>0</v>
      </c>
      <c r="F564" s="68"/>
      <c r="G564" s="68"/>
    </row>
    <row r="565" spans="1:7">
      <c r="A565" s="48">
        <v>3293</v>
      </c>
      <c r="B565" s="49" t="s">
        <v>71</v>
      </c>
      <c r="C565" s="50"/>
      <c r="D565" s="50">
        <v>0</v>
      </c>
      <c r="E565" s="50">
        <v>0</v>
      </c>
      <c r="F565" s="68"/>
      <c r="G565" s="68"/>
    </row>
    <row r="566" spans="1:7">
      <c r="A566" s="71" t="s">
        <v>180</v>
      </c>
      <c r="B566" s="71"/>
      <c r="C566" s="72">
        <v>119515</v>
      </c>
      <c r="D566" s="72">
        <v>25300.35</v>
      </c>
      <c r="E566" s="72">
        <v>21.169183784462199</v>
      </c>
      <c r="F566" s="68"/>
      <c r="G566" s="68"/>
    </row>
    <row r="567" spans="1:7">
      <c r="A567" s="44">
        <v>324</v>
      </c>
      <c r="B567" s="45" t="s">
        <v>88</v>
      </c>
      <c r="C567" s="46">
        <v>119515</v>
      </c>
      <c r="D567" s="46">
        <v>25300.35</v>
      </c>
      <c r="E567" s="46">
        <v>21.169183784462199</v>
      </c>
      <c r="F567" s="68"/>
      <c r="G567" s="68"/>
    </row>
    <row r="568" spans="1:7">
      <c r="A568" s="48">
        <v>3241</v>
      </c>
      <c r="B568" s="49" t="s">
        <v>88</v>
      </c>
      <c r="C568" s="50"/>
      <c r="D568" s="50">
        <v>25300.35</v>
      </c>
      <c r="E568" s="50">
        <v>0</v>
      </c>
      <c r="F568" s="68"/>
      <c r="G568" s="68"/>
    </row>
    <row r="569" spans="1:7">
      <c r="A569" s="66" t="s">
        <v>14</v>
      </c>
      <c r="B569" s="66"/>
      <c r="C569" s="67">
        <v>30108605</v>
      </c>
      <c r="D569" s="67">
        <v>15138522.52</v>
      </c>
      <c r="E569" s="67">
        <v>50.279720764213401</v>
      </c>
      <c r="F569" s="68"/>
      <c r="G569" s="68"/>
    </row>
    <row r="570" spans="1:7">
      <c r="A570" s="69" t="s">
        <v>348</v>
      </c>
      <c r="B570" s="69"/>
      <c r="C570" s="70">
        <v>30108605</v>
      </c>
      <c r="D570" s="70">
        <v>15138522.52</v>
      </c>
      <c r="E570" s="70">
        <v>50.279720764213401</v>
      </c>
      <c r="F570" s="68"/>
      <c r="G570" s="68"/>
    </row>
    <row r="571" spans="1:7">
      <c r="A571" s="71" t="s">
        <v>179</v>
      </c>
      <c r="B571" s="71"/>
      <c r="C571" s="72">
        <v>24530960</v>
      </c>
      <c r="D571" s="72">
        <v>12180937.92</v>
      </c>
      <c r="E571" s="72">
        <v>49.655365790821101</v>
      </c>
      <c r="F571" s="68"/>
      <c r="G571" s="68"/>
    </row>
    <row r="572" spans="1:7">
      <c r="A572" s="44">
        <v>311</v>
      </c>
      <c r="B572" s="45" t="s">
        <v>78</v>
      </c>
      <c r="C572" s="46">
        <v>14559480</v>
      </c>
      <c r="D572" s="46">
        <v>7260454.7699999996</v>
      </c>
      <c r="E572" s="46">
        <v>49.867541766601597</v>
      </c>
      <c r="F572" s="68"/>
      <c r="G572" s="68"/>
    </row>
    <row r="573" spans="1:7">
      <c r="A573" s="48">
        <v>3111</v>
      </c>
      <c r="B573" s="49" t="s">
        <v>77</v>
      </c>
      <c r="C573" s="50"/>
      <c r="D573" s="50">
        <v>7260454.7699999996</v>
      </c>
      <c r="E573" s="50">
        <v>0</v>
      </c>
      <c r="F573" s="68"/>
      <c r="G573" s="68"/>
    </row>
    <row r="574" spans="1:7">
      <c r="A574" s="44">
        <v>312</v>
      </c>
      <c r="B574" s="45" t="s">
        <v>100</v>
      </c>
      <c r="C574" s="46">
        <v>1044400</v>
      </c>
      <c r="D574" s="46">
        <v>658812</v>
      </c>
      <c r="E574" s="46">
        <v>63.080428954423603</v>
      </c>
      <c r="F574" s="68"/>
      <c r="G574" s="68"/>
    </row>
    <row r="575" spans="1:7">
      <c r="A575" s="48">
        <v>3121</v>
      </c>
      <c r="B575" s="49" t="s">
        <v>100</v>
      </c>
      <c r="C575" s="50"/>
      <c r="D575" s="50">
        <v>658812</v>
      </c>
      <c r="E575" s="50">
        <v>0</v>
      </c>
      <c r="F575" s="68"/>
      <c r="G575" s="68"/>
    </row>
    <row r="576" spans="1:7">
      <c r="A576" s="44">
        <v>313</v>
      </c>
      <c r="B576" s="45" t="s">
        <v>99</v>
      </c>
      <c r="C576" s="46">
        <v>2680230</v>
      </c>
      <c r="D576" s="46">
        <v>1246510.8500000001</v>
      </c>
      <c r="E576" s="46">
        <v>46.507607556068002</v>
      </c>
      <c r="F576" s="68"/>
      <c r="G576" s="68"/>
    </row>
    <row r="577" spans="1:7">
      <c r="A577" s="48">
        <v>3132</v>
      </c>
      <c r="B577" s="49" t="s">
        <v>98</v>
      </c>
      <c r="C577" s="50"/>
      <c r="D577" s="50">
        <v>1123309.1200000001</v>
      </c>
      <c r="E577" s="50">
        <v>0</v>
      </c>
      <c r="F577" s="68"/>
      <c r="G577" s="68"/>
    </row>
    <row r="578" spans="1:7">
      <c r="A578" s="48">
        <v>3133</v>
      </c>
      <c r="B578" s="49" t="s">
        <v>97</v>
      </c>
      <c r="C578" s="50"/>
      <c r="D578" s="50">
        <v>123201.73</v>
      </c>
      <c r="E578" s="50">
        <v>0</v>
      </c>
      <c r="F578" s="68"/>
      <c r="G578" s="68"/>
    </row>
    <row r="579" spans="1:7">
      <c r="A579" s="44">
        <v>321</v>
      </c>
      <c r="B579" s="45" t="s">
        <v>96</v>
      </c>
      <c r="C579" s="46">
        <v>873220</v>
      </c>
      <c r="D579" s="46">
        <v>430812.47</v>
      </c>
      <c r="E579" s="46">
        <v>49.336074528755596</v>
      </c>
      <c r="F579" s="68"/>
      <c r="G579" s="68"/>
    </row>
    <row r="580" spans="1:7">
      <c r="A580" s="48">
        <v>3211</v>
      </c>
      <c r="B580" s="49" t="s">
        <v>95</v>
      </c>
      <c r="C580" s="50"/>
      <c r="D580" s="50">
        <v>11750.5</v>
      </c>
      <c r="E580" s="50">
        <v>0</v>
      </c>
      <c r="F580" s="68"/>
      <c r="G580" s="68"/>
    </row>
    <row r="581" spans="1:7">
      <c r="A581" s="48">
        <v>3212</v>
      </c>
      <c r="B581" s="49" t="s">
        <v>94</v>
      </c>
      <c r="C581" s="50"/>
      <c r="D581" s="50">
        <v>391456</v>
      </c>
      <c r="E581" s="50">
        <v>0</v>
      </c>
      <c r="F581" s="68"/>
      <c r="G581" s="68"/>
    </row>
    <row r="582" spans="1:7">
      <c r="A582" s="48">
        <v>3213</v>
      </c>
      <c r="B582" s="49" t="s">
        <v>93</v>
      </c>
      <c r="C582" s="50"/>
      <c r="D582" s="50">
        <v>27605.97</v>
      </c>
      <c r="E582" s="50">
        <v>0</v>
      </c>
      <c r="F582" s="68"/>
      <c r="G582" s="68"/>
    </row>
    <row r="583" spans="1:7">
      <c r="A583" s="44">
        <v>322</v>
      </c>
      <c r="B583" s="45" t="s">
        <v>69</v>
      </c>
      <c r="C583" s="46">
        <v>3591500</v>
      </c>
      <c r="D583" s="46">
        <v>1838295.07</v>
      </c>
      <c r="E583" s="46">
        <v>51.184604482806598</v>
      </c>
      <c r="F583" s="68"/>
      <c r="G583" s="68"/>
    </row>
    <row r="584" spans="1:7">
      <c r="A584" s="48">
        <v>3221</v>
      </c>
      <c r="B584" s="49" t="s">
        <v>75</v>
      </c>
      <c r="C584" s="50"/>
      <c r="D584" s="50">
        <v>224716.89</v>
      </c>
      <c r="E584" s="50">
        <v>0</v>
      </c>
      <c r="F584" s="68"/>
      <c r="G584" s="68"/>
    </row>
    <row r="585" spans="1:7">
      <c r="A585" s="48">
        <v>3222</v>
      </c>
      <c r="B585" s="49" t="s">
        <v>92</v>
      </c>
      <c r="C585" s="50"/>
      <c r="D585" s="50">
        <v>1051759.43</v>
      </c>
      <c r="E585" s="50">
        <v>0</v>
      </c>
      <c r="F585" s="68"/>
      <c r="G585" s="68"/>
    </row>
    <row r="586" spans="1:7">
      <c r="A586" s="48">
        <v>3223</v>
      </c>
      <c r="B586" s="49" t="s">
        <v>68</v>
      </c>
      <c r="C586" s="50"/>
      <c r="D586" s="50">
        <v>444559.59</v>
      </c>
      <c r="E586" s="50">
        <v>0</v>
      </c>
      <c r="F586" s="68"/>
      <c r="G586" s="68"/>
    </row>
    <row r="587" spans="1:7">
      <c r="A587" s="48">
        <v>3224</v>
      </c>
      <c r="B587" s="49" t="s">
        <v>67</v>
      </c>
      <c r="C587" s="50"/>
      <c r="D587" s="50">
        <v>62279.32</v>
      </c>
      <c r="E587" s="50">
        <v>0</v>
      </c>
      <c r="F587" s="68"/>
      <c r="G587" s="68"/>
    </row>
    <row r="588" spans="1:7">
      <c r="A588" s="48">
        <v>3225</v>
      </c>
      <c r="B588" s="49" t="s">
        <v>74</v>
      </c>
      <c r="C588" s="50"/>
      <c r="D588" s="50">
        <v>17381.21</v>
      </c>
      <c r="E588" s="50">
        <v>0</v>
      </c>
      <c r="F588" s="68"/>
      <c r="G588" s="68"/>
    </row>
    <row r="589" spans="1:7">
      <c r="A589" s="48">
        <v>3227</v>
      </c>
      <c r="B589" s="49" t="s">
        <v>91</v>
      </c>
      <c r="C589" s="50"/>
      <c r="D589" s="50">
        <v>37598.629999999997</v>
      </c>
      <c r="E589" s="50">
        <v>0</v>
      </c>
      <c r="F589" s="68"/>
      <c r="G589" s="68"/>
    </row>
    <row r="590" spans="1:7">
      <c r="A590" s="44">
        <v>323</v>
      </c>
      <c r="B590" s="45" t="s">
        <v>39</v>
      </c>
      <c r="C590" s="46">
        <v>1562330</v>
      </c>
      <c r="D590" s="46">
        <v>646768.96</v>
      </c>
      <c r="E590" s="46">
        <v>41.397717511665299</v>
      </c>
      <c r="F590" s="68"/>
      <c r="G590" s="68"/>
    </row>
    <row r="591" spans="1:7">
      <c r="A591" s="48">
        <v>3231</v>
      </c>
      <c r="B591" s="49" t="s">
        <v>66</v>
      </c>
      <c r="C591" s="50"/>
      <c r="D591" s="50">
        <v>39703.160000000003</v>
      </c>
      <c r="E591" s="50">
        <v>0</v>
      </c>
      <c r="F591" s="68"/>
      <c r="G591" s="68"/>
    </row>
    <row r="592" spans="1:7">
      <c r="A592" s="48">
        <v>3232</v>
      </c>
      <c r="B592" s="49" t="s">
        <v>60</v>
      </c>
      <c r="C592" s="50"/>
      <c r="D592" s="50">
        <v>215148.34</v>
      </c>
      <c r="E592" s="50">
        <v>0</v>
      </c>
      <c r="F592" s="68"/>
      <c r="G592" s="68"/>
    </row>
    <row r="593" spans="1:7">
      <c r="A593" s="48">
        <v>3233</v>
      </c>
      <c r="B593" s="49" t="s">
        <v>90</v>
      </c>
      <c r="C593" s="50"/>
      <c r="D593" s="50">
        <v>0</v>
      </c>
      <c r="E593" s="50">
        <v>0</v>
      </c>
      <c r="F593" s="68"/>
      <c r="G593" s="68"/>
    </row>
    <row r="594" spans="1:7">
      <c r="A594" s="48">
        <v>3234</v>
      </c>
      <c r="B594" s="49" t="s">
        <v>65</v>
      </c>
      <c r="C594" s="50"/>
      <c r="D594" s="50">
        <v>157931.04</v>
      </c>
      <c r="E594" s="50">
        <v>0</v>
      </c>
      <c r="F594" s="68"/>
      <c r="G594" s="68"/>
    </row>
    <row r="595" spans="1:7">
      <c r="A595" s="48">
        <v>3235</v>
      </c>
      <c r="B595" s="49" t="s">
        <v>73</v>
      </c>
      <c r="C595" s="50"/>
      <c r="D595" s="50">
        <v>135661.4</v>
      </c>
      <c r="E595" s="50">
        <v>0</v>
      </c>
      <c r="F595" s="68"/>
      <c r="G595" s="68"/>
    </row>
    <row r="596" spans="1:7">
      <c r="A596" s="48">
        <v>3236</v>
      </c>
      <c r="B596" s="49" t="s">
        <v>89</v>
      </c>
      <c r="C596" s="50"/>
      <c r="D596" s="50">
        <v>56682.69</v>
      </c>
      <c r="E596" s="50">
        <v>0</v>
      </c>
      <c r="F596" s="68"/>
      <c r="G596" s="68"/>
    </row>
    <row r="597" spans="1:7">
      <c r="A597" s="48">
        <v>3238</v>
      </c>
      <c r="B597" s="49" t="s">
        <v>72</v>
      </c>
      <c r="C597" s="50"/>
      <c r="D597" s="50">
        <v>7113.31</v>
      </c>
      <c r="E597" s="50">
        <v>0</v>
      </c>
      <c r="F597" s="68"/>
      <c r="G597" s="68"/>
    </row>
    <row r="598" spans="1:7">
      <c r="A598" s="48">
        <v>3239</v>
      </c>
      <c r="B598" s="49" t="s">
        <v>59</v>
      </c>
      <c r="C598" s="50"/>
      <c r="D598" s="50">
        <v>34529.019999999997</v>
      </c>
      <c r="E598" s="50">
        <v>0</v>
      </c>
      <c r="F598" s="68"/>
      <c r="G598" s="68"/>
    </row>
    <row r="599" spans="1:7">
      <c r="A599" s="44">
        <v>329</v>
      </c>
      <c r="B599" s="45" t="s">
        <v>70</v>
      </c>
      <c r="C599" s="46">
        <v>191950</v>
      </c>
      <c r="D599" s="46">
        <v>96144.58</v>
      </c>
      <c r="E599" s="46">
        <v>50.088345923417599</v>
      </c>
      <c r="F599" s="68"/>
      <c r="G599" s="68"/>
    </row>
    <row r="600" spans="1:7" ht="30">
      <c r="A600" s="48">
        <v>3291</v>
      </c>
      <c r="B600" s="49" t="s">
        <v>76</v>
      </c>
      <c r="C600" s="50"/>
      <c r="D600" s="50">
        <v>15410.65</v>
      </c>
      <c r="E600" s="50">
        <v>0</v>
      </c>
      <c r="F600" s="68"/>
      <c r="G600" s="68"/>
    </row>
    <row r="601" spans="1:7">
      <c r="A601" s="48">
        <v>3292</v>
      </c>
      <c r="B601" s="49" t="s">
        <v>87</v>
      </c>
      <c r="C601" s="50"/>
      <c r="D601" s="50">
        <v>39952.32</v>
      </c>
      <c r="E601" s="50">
        <v>0</v>
      </c>
      <c r="F601" s="68"/>
      <c r="G601" s="68"/>
    </row>
    <row r="602" spans="1:7">
      <c r="A602" s="48">
        <v>3295</v>
      </c>
      <c r="B602" s="49" t="s">
        <v>86</v>
      </c>
      <c r="C602" s="50"/>
      <c r="D602" s="50">
        <v>27998.61</v>
      </c>
      <c r="E602" s="50">
        <v>0</v>
      </c>
      <c r="F602" s="68"/>
      <c r="G602" s="68"/>
    </row>
    <row r="603" spans="1:7">
      <c r="A603" s="48">
        <v>3299</v>
      </c>
      <c r="B603" s="49" t="s">
        <v>70</v>
      </c>
      <c r="C603" s="50"/>
      <c r="D603" s="50">
        <v>12783</v>
      </c>
      <c r="E603" s="50">
        <v>0</v>
      </c>
      <c r="F603" s="68"/>
      <c r="G603" s="68"/>
    </row>
    <row r="604" spans="1:7">
      <c r="A604" s="44">
        <v>343</v>
      </c>
      <c r="B604" s="45" t="s">
        <v>35</v>
      </c>
      <c r="C604" s="46">
        <v>10850</v>
      </c>
      <c r="D604" s="46">
        <v>3139.22</v>
      </c>
      <c r="E604" s="46">
        <v>28.932903225806399</v>
      </c>
      <c r="F604" s="68"/>
      <c r="G604" s="68"/>
    </row>
    <row r="605" spans="1:7">
      <c r="A605" s="48">
        <v>3431</v>
      </c>
      <c r="B605" s="49" t="s">
        <v>34</v>
      </c>
      <c r="C605" s="50"/>
      <c r="D605" s="50">
        <v>2637.87</v>
      </c>
      <c r="E605" s="50">
        <v>0</v>
      </c>
      <c r="F605" s="68"/>
      <c r="G605" s="68"/>
    </row>
    <row r="606" spans="1:7">
      <c r="A606" s="48">
        <v>3433</v>
      </c>
      <c r="B606" s="49" t="s">
        <v>32</v>
      </c>
      <c r="C606" s="50"/>
      <c r="D606" s="50">
        <v>501.35</v>
      </c>
      <c r="E606" s="50">
        <v>0</v>
      </c>
      <c r="F606" s="68"/>
      <c r="G606" s="68"/>
    </row>
    <row r="607" spans="1:7">
      <c r="A607" s="44">
        <v>372</v>
      </c>
      <c r="B607" s="45" t="s">
        <v>56</v>
      </c>
      <c r="C607" s="46">
        <v>17000</v>
      </c>
      <c r="D607" s="46">
        <v>0</v>
      </c>
      <c r="E607" s="46">
        <v>0</v>
      </c>
      <c r="F607" s="68"/>
      <c r="G607" s="68"/>
    </row>
    <row r="608" spans="1:7">
      <c r="A608" s="48">
        <v>3721</v>
      </c>
      <c r="B608" s="49" t="s">
        <v>55</v>
      </c>
      <c r="C608" s="50"/>
      <c r="D608" s="50">
        <v>0</v>
      </c>
      <c r="E608" s="50">
        <v>0</v>
      </c>
      <c r="F608" s="68"/>
      <c r="G608" s="68"/>
    </row>
    <row r="609" spans="1:7">
      <c r="A609" s="71" t="s">
        <v>178</v>
      </c>
      <c r="B609" s="71"/>
      <c r="C609" s="72">
        <v>4478000</v>
      </c>
      <c r="D609" s="72">
        <v>2321946.46</v>
      </c>
      <c r="E609" s="72">
        <v>51.8523104064314</v>
      </c>
      <c r="F609" s="68"/>
      <c r="G609" s="68"/>
    </row>
    <row r="610" spans="1:7">
      <c r="A610" s="44">
        <v>372</v>
      </c>
      <c r="B610" s="45" t="s">
        <v>56</v>
      </c>
      <c r="C610" s="46">
        <v>4478000</v>
      </c>
      <c r="D610" s="46">
        <v>2321946.46</v>
      </c>
      <c r="E610" s="46">
        <v>51.8523104064314</v>
      </c>
      <c r="F610" s="68"/>
      <c r="G610" s="68"/>
    </row>
    <row r="611" spans="1:7">
      <c r="A611" s="48">
        <v>3722</v>
      </c>
      <c r="B611" s="49" t="s">
        <v>81</v>
      </c>
      <c r="C611" s="50"/>
      <c r="D611" s="50">
        <v>2321946.46</v>
      </c>
      <c r="E611" s="50">
        <v>0</v>
      </c>
      <c r="F611" s="68"/>
      <c r="G611" s="68"/>
    </row>
    <row r="612" spans="1:7">
      <c r="A612" s="71" t="s">
        <v>177</v>
      </c>
      <c r="B612" s="71"/>
      <c r="C612" s="72">
        <v>220000</v>
      </c>
      <c r="D612" s="72">
        <v>90276</v>
      </c>
      <c r="E612" s="72">
        <v>41.034545454545501</v>
      </c>
      <c r="F612" s="68"/>
      <c r="G612" s="68"/>
    </row>
    <row r="613" spans="1:7">
      <c r="A613" s="44">
        <v>372</v>
      </c>
      <c r="B613" s="45" t="s">
        <v>56</v>
      </c>
      <c r="C613" s="46">
        <v>220000</v>
      </c>
      <c r="D613" s="46">
        <v>90276</v>
      </c>
      <c r="E613" s="46">
        <v>41.034545454545501</v>
      </c>
      <c r="F613" s="68"/>
      <c r="G613" s="68"/>
    </row>
    <row r="614" spans="1:7">
      <c r="A614" s="48">
        <v>3722</v>
      </c>
      <c r="B614" s="49" t="s">
        <v>81</v>
      </c>
      <c r="C614" s="50"/>
      <c r="D614" s="50">
        <v>90276</v>
      </c>
      <c r="E614" s="50">
        <v>0</v>
      </c>
      <c r="F614" s="68"/>
      <c r="G614" s="68"/>
    </row>
    <row r="615" spans="1:7">
      <c r="A615" s="71" t="s">
        <v>176</v>
      </c>
      <c r="B615" s="71"/>
      <c r="C615" s="72">
        <v>60000</v>
      </c>
      <c r="D615" s="72">
        <v>3755.81</v>
      </c>
      <c r="E615" s="72">
        <v>6.2596833333333297</v>
      </c>
      <c r="F615" s="68"/>
      <c r="G615" s="68"/>
    </row>
    <row r="616" spans="1:7">
      <c r="A616" s="44">
        <v>322</v>
      </c>
      <c r="B616" s="45" t="s">
        <v>69</v>
      </c>
      <c r="C616" s="46">
        <v>40000</v>
      </c>
      <c r="D616" s="46">
        <v>3755.81</v>
      </c>
      <c r="E616" s="46">
        <v>9.3895250000000008</v>
      </c>
      <c r="F616" s="68"/>
      <c r="G616" s="68"/>
    </row>
    <row r="617" spans="1:7">
      <c r="A617" s="48">
        <v>3221</v>
      </c>
      <c r="B617" s="49" t="s">
        <v>75</v>
      </c>
      <c r="C617" s="50"/>
      <c r="D617" s="50">
        <v>567.05999999999995</v>
      </c>
      <c r="E617" s="50">
        <v>0</v>
      </c>
      <c r="F617" s="68"/>
      <c r="G617" s="68"/>
    </row>
    <row r="618" spans="1:7">
      <c r="A618" s="48">
        <v>3225</v>
      </c>
      <c r="B618" s="49" t="s">
        <v>74</v>
      </c>
      <c r="C618" s="50"/>
      <c r="D618" s="50">
        <v>3188.75</v>
      </c>
      <c r="E618" s="50">
        <v>0</v>
      </c>
      <c r="F618" s="68"/>
      <c r="G618" s="68"/>
    </row>
    <row r="619" spans="1:7">
      <c r="A619" s="44">
        <v>422</v>
      </c>
      <c r="B619" s="45" t="s">
        <v>45</v>
      </c>
      <c r="C619" s="46">
        <v>20000</v>
      </c>
      <c r="D619" s="46">
        <v>0</v>
      </c>
      <c r="E619" s="46">
        <v>0</v>
      </c>
      <c r="F619" s="68"/>
      <c r="G619" s="68"/>
    </row>
    <row r="620" spans="1:7">
      <c r="A620" s="48">
        <v>4221</v>
      </c>
      <c r="B620" s="49" t="s">
        <v>44</v>
      </c>
      <c r="C620" s="50"/>
      <c r="D620" s="50">
        <v>0</v>
      </c>
      <c r="E620" s="50">
        <v>0</v>
      </c>
      <c r="F620" s="68"/>
      <c r="G620" s="68"/>
    </row>
    <row r="621" spans="1:7">
      <c r="A621" s="71" t="s">
        <v>175</v>
      </c>
      <c r="B621" s="71"/>
      <c r="C621" s="72">
        <v>15300</v>
      </c>
      <c r="D621" s="72">
        <v>8213.48</v>
      </c>
      <c r="E621" s="72">
        <v>53.682875816993501</v>
      </c>
      <c r="F621" s="68"/>
      <c r="G621" s="68"/>
    </row>
    <row r="622" spans="1:7">
      <c r="A622" s="44">
        <v>311</v>
      </c>
      <c r="B622" s="45" t="s">
        <v>78</v>
      </c>
      <c r="C622" s="46">
        <v>10800</v>
      </c>
      <c r="D622" s="46">
        <v>7008.16</v>
      </c>
      <c r="E622" s="46">
        <v>64.890370370370391</v>
      </c>
      <c r="F622" s="68"/>
      <c r="G622" s="68"/>
    </row>
    <row r="623" spans="1:7">
      <c r="A623" s="48">
        <v>3111</v>
      </c>
      <c r="B623" s="49" t="s">
        <v>77</v>
      </c>
      <c r="C623" s="50"/>
      <c r="D623" s="50">
        <v>7008.16</v>
      </c>
      <c r="E623" s="50">
        <v>0</v>
      </c>
      <c r="F623" s="68"/>
      <c r="G623" s="68"/>
    </row>
    <row r="624" spans="1:7">
      <c r="A624" s="44">
        <v>313</v>
      </c>
      <c r="B624" s="45" t="s">
        <v>99</v>
      </c>
      <c r="C624" s="46">
        <v>1858</v>
      </c>
      <c r="D624" s="46">
        <v>1205.32</v>
      </c>
      <c r="E624" s="46">
        <v>64.871905274488697</v>
      </c>
      <c r="F624" s="68"/>
      <c r="G624" s="68"/>
    </row>
    <row r="625" spans="1:7">
      <c r="A625" s="48">
        <v>3132</v>
      </c>
      <c r="B625" s="49" t="s">
        <v>98</v>
      </c>
      <c r="C625" s="50"/>
      <c r="D625" s="50">
        <v>1086.21</v>
      </c>
      <c r="E625" s="50">
        <v>0</v>
      </c>
      <c r="F625" s="68"/>
      <c r="G625" s="68"/>
    </row>
    <row r="626" spans="1:7">
      <c r="A626" s="48">
        <v>3133</v>
      </c>
      <c r="B626" s="49" t="s">
        <v>97</v>
      </c>
      <c r="C626" s="50"/>
      <c r="D626" s="50">
        <v>119.11</v>
      </c>
      <c r="E626" s="50">
        <v>0</v>
      </c>
      <c r="F626" s="68"/>
      <c r="G626" s="68"/>
    </row>
    <row r="627" spans="1:7">
      <c r="A627" s="44">
        <v>322</v>
      </c>
      <c r="B627" s="45" t="s">
        <v>69</v>
      </c>
      <c r="C627" s="46">
        <v>2642</v>
      </c>
      <c r="D627" s="46">
        <v>0</v>
      </c>
      <c r="E627" s="46">
        <v>0</v>
      </c>
      <c r="F627" s="68"/>
      <c r="G627" s="68"/>
    </row>
    <row r="628" spans="1:7">
      <c r="A628" s="48">
        <v>3221</v>
      </c>
      <c r="B628" s="49" t="s">
        <v>75</v>
      </c>
      <c r="C628" s="50"/>
      <c r="D628" s="50">
        <v>0</v>
      </c>
      <c r="E628" s="50">
        <v>0</v>
      </c>
      <c r="F628" s="68"/>
      <c r="G628" s="68"/>
    </row>
    <row r="629" spans="1:7">
      <c r="A629" s="71" t="s">
        <v>174</v>
      </c>
      <c r="B629" s="71"/>
      <c r="C629" s="72">
        <v>45000</v>
      </c>
      <c r="D629" s="72">
        <v>22465.38</v>
      </c>
      <c r="E629" s="72">
        <v>49.923066666666699</v>
      </c>
      <c r="F629" s="68"/>
      <c r="G629" s="68"/>
    </row>
    <row r="630" spans="1:7">
      <c r="A630" s="44">
        <v>311</v>
      </c>
      <c r="B630" s="45" t="s">
        <v>78</v>
      </c>
      <c r="C630" s="46">
        <v>20000</v>
      </c>
      <c r="D630" s="46">
        <v>10500</v>
      </c>
      <c r="E630" s="46">
        <v>52.5</v>
      </c>
      <c r="F630" s="68"/>
      <c r="G630" s="68"/>
    </row>
    <row r="631" spans="1:7">
      <c r="A631" s="48">
        <v>3111</v>
      </c>
      <c r="B631" s="49" t="s">
        <v>77</v>
      </c>
      <c r="C631" s="50"/>
      <c r="D631" s="50">
        <v>10500</v>
      </c>
      <c r="E631" s="50">
        <v>0</v>
      </c>
      <c r="F631" s="68"/>
      <c r="G631" s="68"/>
    </row>
    <row r="632" spans="1:7">
      <c r="A632" s="44">
        <v>313</v>
      </c>
      <c r="B632" s="45" t="s">
        <v>99</v>
      </c>
      <c r="C632" s="46">
        <v>3440</v>
      </c>
      <c r="D632" s="46">
        <v>1805.94</v>
      </c>
      <c r="E632" s="46">
        <v>52.498255813953506</v>
      </c>
      <c r="F632" s="68"/>
      <c r="G632" s="68"/>
    </row>
    <row r="633" spans="1:7">
      <c r="A633" s="48">
        <v>3132</v>
      </c>
      <c r="B633" s="49" t="s">
        <v>98</v>
      </c>
      <c r="C633" s="50"/>
      <c r="D633" s="50">
        <v>1627.46</v>
      </c>
      <c r="E633" s="50">
        <v>0</v>
      </c>
      <c r="F633" s="68"/>
      <c r="G633" s="68"/>
    </row>
    <row r="634" spans="1:7">
      <c r="A634" s="48">
        <v>3133</v>
      </c>
      <c r="B634" s="49" t="s">
        <v>97</v>
      </c>
      <c r="C634" s="50"/>
      <c r="D634" s="50">
        <v>178.48</v>
      </c>
      <c r="E634" s="50">
        <v>0</v>
      </c>
      <c r="F634" s="68"/>
      <c r="G634" s="68"/>
    </row>
    <row r="635" spans="1:7">
      <c r="A635" s="44">
        <v>322</v>
      </c>
      <c r="B635" s="45" t="s">
        <v>69</v>
      </c>
      <c r="C635" s="46">
        <v>21560</v>
      </c>
      <c r="D635" s="46">
        <v>10159.44</v>
      </c>
      <c r="E635" s="46">
        <v>47.121706864563997</v>
      </c>
      <c r="F635" s="68"/>
      <c r="G635" s="68"/>
    </row>
    <row r="636" spans="1:7">
      <c r="A636" s="48">
        <v>3225</v>
      </c>
      <c r="B636" s="49" t="s">
        <v>74</v>
      </c>
      <c r="C636" s="50"/>
      <c r="D636" s="50">
        <v>10159.44</v>
      </c>
      <c r="E636" s="50">
        <v>0</v>
      </c>
      <c r="F636" s="68"/>
      <c r="G636" s="68"/>
    </row>
    <row r="637" spans="1:7">
      <c r="A637" s="71" t="s">
        <v>173</v>
      </c>
      <c r="B637" s="71"/>
      <c r="C637" s="72">
        <v>96985</v>
      </c>
      <c r="D637" s="72">
        <v>31512.68</v>
      </c>
      <c r="E637" s="72">
        <v>32.492323555188896</v>
      </c>
      <c r="F637" s="68"/>
      <c r="G637" s="68"/>
    </row>
    <row r="638" spans="1:7">
      <c r="A638" s="44">
        <v>321</v>
      </c>
      <c r="B638" s="45" t="s">
        <v>96</v>
      </c>
      <c r="C638" s="46">
        <v>5000</v>
      </c>
      <c r="D638" s="46">
        <v>0</v>
      </c>
      <c r="E638" s="46">
        <v>0</v>
      </c>
      <c r="F638" s="68"/>
      <c r="G638" s="68"/>
    </row>
    <row r="639" spans="1:7">
      <c r="A639" s="48">
        <v>3213</v>
      </c>
      <c r="B639" s="49" t="s">
        <v>93</v>
      </c>
      <c r="C639" s="50"/>
      <c r="D639" s="50">
        <v>0</v>
      </c>
      <c r="E639" s="50">
        <v>0</v>
      </c>
      <c r="F639" s="68"/>
      <c r="G639" s="68"/>
    </row>
    <row r="640" spans="1:7">
      <c r="A640" s="44">
        <v>322</v>
      </c>
      <c r="B640" s="45" t="s">
        <v>69</v>
      </c>
      <c r="C640" s="46">
        <v>69300</v>
      </c>
      <c r="D640" s="46">
        <v>14083.68</v>
      </c>
      <c r="E640" s="46">
        <v>20.3227705627706</v>
      </c>
      <c r="F640" s="68"/>
      <c r="G640" s="68"/>
    </row>
    <row r="641" spans="1:7">
      <c r="A641" s="48">
        <v>3221</v>
      </c>
      <c r="B641" s="49" t="s">
        <v>75</v>
      </c>
      <c r="C641" s="50"/>
      <c r="D641" s="50">
        <v>4956.46</v>
      </c>
      <c r="E641" s="50">
        <v>0</v>
      </c>
      <c r="F641" s="68"/>
      <c r="G641" s="68"/>
    </row>
    <row r="642" spans="1:7">
      <c r="A642" s="48">
        <v>3225</v>
      </c>
      <c r="B642" s="49" t="s">
        <v>74</v>
      </c>
      <c r="C642" s="50"/>
      <c r="D642" s="50">
        <v>9127.2199999999993</v>
      </c>
      <c r="E642" s="50">
        <v>0</v>
      </c>
      <c r="F642" s="68"/>
      <c r="G642" s="68"/>
    </row>
    <row r="643" spans="1:7">
      <c r="A643" s="44">
        <v>323</v>
      </c>
      <c r="B643" s="45" t="s">
        <v>39</v>
      </c>
      <c r="C643" s="46">
        <v>22685</v>
      </c>
      <c r="D643" s="46">
        <v>17429</v>
      </c>
      <c r="E643" s="46">
        <v>76.830504738814199</v>
      </c>
      <c r="F643" s="68"/>
      <c r="G643" s="68"/>
    </row>
    <row r="644" spans="1:7">
      <c r="A644" s="48">
        <v>3231</v>
      </c>
      <c r="B644" s="49" t="s">
        <v>66</v>
      </c>
      <c r="C644" s="50"/>
      <c r="D644" s="50">
        <v>10000</v>
      </c>
      <c r="E644" s="50">
        <v>0</v>
      </c>
      <c r="F644" s="68"/>
      <c r="G644" s="68"/>
    </row>
    <row r="645" spans="1:7">
      <c r="A645" s="48">
        <v>3237</v>
      </c>
      <c r="B645" s="49" t="s">
        <v>38</v>
      </c>
      <c r="C645" s="50"/>
      <c r="D645" s="50">
        <v>7429</v>
      </c>
      <c r="E645" s="50">
        <v>0</v>
      </c>
      <c r="F645" s="68"/>
      <c r="G645" s="68"/>
    </row>
    <row r="646" spans="1:7">
      <c r="A646" s="71" t="s">
        <v>172</v>
      </c>
      <c r="B646" s="71"/>
      <c r="C646" s="72">
        <v>22450</v>
      </c>
      <c r="D646" s="72">
        <v>3950.98</v>
      </c>
      <c r="E646" s="72">
        <v>17.599020044543401</v>
      </c>
      <c r="F646" s="68"/>
      <c r="G646" s="68"/>
    </row>
    <row r="647" spans="1:7">
      <c r="A647" s="44">
        <v>324</v>
      </c>
      <c r="B647" s="45" t="s">
        <v>88</v>
      </c>
      <c r="C647" s="46">
        <v>22450</v>
      </c>
      <c r="D647" s="46">
        <v>3950.98</v>
      </c>
      <c r="E647" s="46">
        <v>17.599020044543401</v>
      </c>
      <c r="F647" s="68"/>
      <c r="G647" s="68"/>
    </row>
    <row r="648" spans="1:7">
      <c r="A648" s="48">
        <v>3241</v>
      </c>
      <c r="B648" s="49" t="s">
        <v>88</v>
      </c>
      <c r="C648" s="50"/>
      <c r="D648" s="50">
        <v>3950.98</v>
      </c>
      <c r="E648" s="50">
        <v>0</v>
      </c>
      <c r="F648" s="68"/>
      <c r="G648" s="68"/>
    </row>
    <row r="649" spans="1:7">
      <c r="A649" s="71" t="s">
        <v>171</v>
      </c>
      <c r="B649" s="71"/>
      <c r="C649" s="72">
        <v>33410</v>
      </c>
      <c r="D649" s="72">
        <v>24218.58</v>
      </c>
      <c r="E649" s="72">
        <v>72.48901526489081</v>
      </c>
      <c r="F649" s="68"/>
      <c r="G649" s="68"/>
    </row>
    <row r="650" spans="1:7">
      <c r="A650" s="44">
        <v>311</v>
      </c>
      <c r="B650" s="45" t="s">
        <v>78</v>
      </c>
      <c r="C650" s="46">
        <v>30210</v>
      </c>
      <c r="D650" s="46">
        <v>21818.58</v>
      </c>
      <c r="E650" s="46">
        <v>72.223038728897691</v>
      </c>
      <c r="F650" s="68"/>
      <c r="G650" s="68"/>
    </row>
    <row r="651" spans="1:7">
      <c r="A651" s="48">
        <v>3111</v>
      </c>
      <c r="B651" s="49" t="s">
        <v>77</v>
      </c>
      <c r="C651" s="50"/>
      <c r="D651" s="50">
        <v>21818.58</v>
      </c>
      <c r="E651" s="50">
        <v>0</v>
      </c>
      <c r="F651" s="68"/>
      <c r="G651" s="68"/>
    </row>
    <row r="652" spans="1:7">
      <c r="A652" s="44">
        <v>321</v>
      </c>
      <c r="B652" s="45" t="s">
        <v>96</v>
      </c>
      <c r="C652" s="46">
        <v>3200</v>
      </c>
      <c r="D652" s="46">
        <v>2400</v>
      </c>
      <c r="E652" s="46">
        <v>75</v>
      </c>
      <c r="F652" s="68"/>
      <c r="G652" s="68"/>
    </row>
    <row r="653" spans="1:7">
      <c r="A653" s="48">
        <v>3212</v>
      </c>
      <c r="B653" s="49" t="s">
        <v>94</v>
      </c>
      <c r="C653" s="50"/>
      <c r="D653" s="50">
        <v>2400</v>
      </c>
      <c r="E653" s="50">
        <v>0</v>
      </c>
      <c r="F653" s="68"/>
      <c r="G653" s="68"/>
    </row>
    <row r="654" spans="1:7">
      <c r="A654" s="71" t="s">
        <v>170</v>
      </c>
      <c r="B654" s="71"/>
      <c r="C654" s="72">
        <v>606500</v>
      </c>
      <c r="D654" s="72">
        <v>451245.23</v>
      </c>
      <c r="E654" s="72">
        <v>74.401521846661197</v>
      </c>
      <c r="F654" s="68"/>
      <c r="G654" s="68"/>
    </row>
    <row r="655" spans="1:7">
      <c r="A655" s="44">
        <v>322</v>
      </c>
      <c r="B655" s="45" t="s">
        <v>69</v>
      </c>
      <c r="C655" s="46">
        <v>178250</v>
      </c>
      <c r="D655" s="46">
        <v>112109.18</v>
      </c>
      <c r="E655" s="46">
        <v>62.894350631136</v>
      </c>
      <c r="F655" s="68"/>
      <c r="G655" s="68"/>
    </row>
    <row r="656" spans="1:7">
      <c r="A656" s="48">
        <v>3225</v>
      </c>
      <c r="B656" s="49" t="s">
        <v>74</v>
      </c>
      <c r="C656" s="50"/>
      <c r="D656" s="50">
        <v>112109.18</v>
      </c>
      <c r="E656" s="50">
        <v>0</v>
      </c>
      <c r="F656" s="68"/>
      <c r="G656" s="68"/>
    </row>
    <row r="657" spans="1:7">
      <c r="A657" s="44">
        <v>422</v>
      </c>
      <c r="B657" s="45" t="s">
        <v>45</v>
      </c>
      <c r="C657" s="46">
        <v>278250</v>
      </c>
      <c r="D657" s="46">
        <v>189476.05</v>
      </c>
      <c r="E657" s="46">
        <v>68.095615453728698</v>
      </c>
      <c r="F657" s="68"/>
      <c r="G657" s="68"/>
    </row>
    <row r="658" spans="1:7">
      <c r="A658" s="48">
        <v>4221</v>
      </c>
      <c r="B658" s="49" t="s">
        <v>44</v>
      </c>
      <c r="C658" s="50"/>
      <c r="D658" s="50">
        <v>22700</v>
      </c>
      <c r="E658" s="50">
        <v>0</v>
      </c>
      <c r="F658" s="68"/>
      <c r="G658" s="68"/>
    </row>
    <row r="659" spans="1:7">
      <c r="A659" s="48">
        <v>4223</v>
      </c>
      <c r="B659" s="49" t="s">
        <v>85</v>
      </c>
      <c r="C659" s="50"/>
      <c r="D659" s="50">
        <v>6033.31</v>
      </c>
      <c r="E659" s="50">
        <v>0</v>
      </c>
      <c r="F659" s="68"/>
      <c r="G659" s="68"/>
    </row>
    <row r="660" spans="1:7">
      <c r="A660" s="48">
        <v>4226</v>
      </c>
      <c r="B660" s="49" t="s">
        <v>84</v>
      </c>
      <c r="C660" s="50"/>
      <c r="D660" s="50">
        <v>34000</v>
      </c>
      <c r="E660" s="50">
        <v>0</v>
      </c>
      <c r="F660" s="68"/>
      <c r="G660" s="68"/>
    </row>
    <row r="661" spans="1:7">
      <c r="A661" s="48">
        <v>4227</v>
      </c>
      <c r="B661" s="49" t="s">
        <v>62</v>
      </c>
      <c r="C661" s="50"/>
      <c r="D661" s="50">
        <v>126742.74</v>
      </c>
      <c r="E661" s="50">
        <v>0</v>
      </c>
      <c r="F661" s="68"/>
      <c r="G661" s="68"/>
    </row>
    <row r="662" spans="1:7">
      <c r="A662" s="44">
        <v>423</v>
      </c>
      <c r="B662" s="45" t="s">
        <v>83</v>
      </c>
      <c r="C662" s="46">
        <v>150000</v>
      </c>
      <c r="D662" s="46">
        <v>149660</v>
      </c>
      <c r="E662" s="46">
        <v>99.773333333333298</v>
      </c>
      <c r="F662" s="68"/>
      <c r="G662" s="68"/>
    </row>
    <row r="663" spans="1:7">
      <c r="A663" s="48">
        <v>4231</v>
      </c>
      <c r="B663" s="49" t="s">
        <v>82</v>
      </c>
      <c r="C663" s="50"/>
      <c r="D663" s="50">
        <v>149660</v>
      </c>
      <c r="E663" s="50">
        <v>0</v>
      </c>
      <c r="F663" s="68"/>
      <c r="G663" s="68"/>
    </row>
    <row r="664" spans="1:7">
      <c r="A664" s="66" t="s">
        <v>15</v>
      </c>
      <c r="B664" s="66"/>
      <c r="C664" s="67">
        <v>6415250</v>
      </c>
      <c r="D664" s="67">
        <v>2201386.7000000002</v>
      </c>
      <c r="E664" s="67">
        <v>34.314901211955899</v>
      </c>
      <c r="F664" s="68"/>
      <c r="G664" s="68"/>
    </row>
    <row r="665" spans="1:7">
      <c r="A665" s="69" t="s">
        <v>349</v>
      </c>
      <c r="B665" s="69"/>
      <c r="C665" s="70">
        <v>6415250</v>
      </c>
      <c r="D665" s="70">
        <v>2201386.7000000002</v>
      </c>
      <c r="E665" s="70">
        <v>34.314901211955899</v>
      </c>
      <c r="F665" s="68"/>
      <c r="G665" s="68"/>
    </row>
    <row r="666" spans="1:7">
      <c r="A666" s="71" t="s">
        <v>169</v>
      </c>
      <c r="B666" s="71"/>
      <c r="C666" s="72">
        <v>4904750</v>
      </c>
      <c r="D666" s="72">
        <v>1480338.67</v>
      </c>
      <c r="E666" s="72">
        <v>30.181735460523001</v>
      </c>
      <c r="F666" s="68"/>
      <c r="G666" s="68"/>
    </row>
    <row r="667" spans="1:7">
      <c r="A667" s="44">
        <v>372</v>
      </c>
      <c r="B667" s="45" t="s">
        <v>56</v>
      </c>
      <c r="C667" s="46">
        <v>4904750</v>
      </c>
      <c r="D667" s="46">
        <v>1480338.67</v>
      </c>
      <c r="E667" s="46">
        <v>30.181735460523001</v>
      </c>
      <c r="F667" s="68"/>
      <c r="G667" s="68"/>
    </row>
    <row r="668" spans="1:7">
      <c r="A668" s="48">
        <v>3721</v>
      </c>
      <c r="B668" s="49" t="s">
        <v>55</v>
      </c>
      <c r="C668" s="50"/>
      <c r="D668" s="50">
        <v>1160736.67</v>
      </c>
      <c r="E668" s="50">
        <v>0</v>
      </c>
      <c r="F668" s="68"/>
      <c r="G668" s="68"/>
    </row>
    <row r="669" spans="1:7">
      <c r="A669" s="48">
        <v>3722</v>
      </c>
      <c r="B669" s="49" t="s">
        <v>81</v>
      </c>
      <c r="C669" s="50"/>
      <c r="D669" s="50">
        <v>319602</v>
      </c>
      <c r="E669" s="50">
        <v>0</v>
      </c>
      <c r="F669" s="68"/>
      <c r="G669" s="68"/>
    </row>
    <row r="670" spans="1:7">
      <c r="A670" s="71" t="s">
        <v>168</v>
      </c>
      <c r="B670" s="71"/>
      <c r="C670" s="72">
        <v>647000</v>
      </c>
      <c r="D670" s="72">
        <v>325000</v>
      </c>
      <c r="E670" s="72">
        <v>50.231839258114405</v>
      </c>
      <c r="F670" s="68"/>
      <c r="G670" s="68"/>
    </row>
    <row r="671" spans="1:7">
      <c r="A671" s="44">
        <v>381</v>
      </c>
      <c r="B671" s="45" t="s">
        <v>80</v>
      </c>
      <c r="C671" s="46">
        <v>647000</v>
      </c>
      <c r="D671" s="46">
        <v>325000</v>
      </c>
      <c r="E671" s="46">
        <v>50.231839258114405</v>
      </c>
      <c r="F671" s="68"/>
      <c r="G671" s="68"/>
    </row>
    <row r="672" spans="1:7">
      <c r="A672" s="48">
        <v>3811</v>
      </c>
      <c r="B672" s="49" t="s">
        <v>79</v>
      </c>
      <c r="C672" s="50"/>
      <c r="D672" s="50">
        <v>325000</v>
      </c>
      <c r="E672" s="50">
        <v>0</v>
      </c>
      <c r="F672" s="68"/>
      <c r="G672" s="68"/>
    </row>
    <row r="673" spans="1:7">
      <c r="A673" s="71" t="s">
        <v>167</v>
      </c>
      <c r="B673" s="71"/>
      <c r="C673" s="72">
        <v>305500</v>
      </c>
      <c r="D673" s="72">
        <v>144499.98000000001</v>
      </c>
      <c r="E673" s="72">
        <v>47.299502454991796</v>
      </c>
      <c r="F673" s="68"/>
      <c r="G673" s="68"/>
    </row>
    <row r="674" spans="1:7">
      <c r="A674" s="44">
        <v>381</v>
      </c>
      <c r="B674" s="45" t="s">
        <v>80</v>
      </c>
      <c r="C674" s="46">
        <v>305500</v>
      </c>
      <c r="D674" s="46">
        <v>144499.98000000001</v>
      </c>
      <c r="E674" s="46">
        <v>47.299502454991796</v>
      </c>
      <c r="F674" s="68"/>
      <c r="G674" s="68"/>
    </row>
    <row r="675" spans="1:7">
      <c r="A675" s="48">
        <v>3811</v>
      </c>
      <c r="B675" s="49" t="s">
        <v>79</v>
      </c>
      <c r="C675" s="50"/>
      <c r="D675" s="50">
        <v>144499.98000000001</v>
      </c>
      <c r="E675" s="50">
        <v>0</v>
      </c>
      <c r="F675" s="68"/>
      <c r="G675" s="68"/>
    </row>
    <row r="676" spans="1:7">
      <c r="A676" s="71" t="s">
        <v>166</v>
      </c>
      <c r="B676" s="71"/>
      <c r="C676" s="72">
        <v>558000</v>
      </c>
      <c r="D676" s="72">
        <v>251548.05</v>
      </c>
      <c r="E676" s="72">
        <v>45.080295698924701</v>
      </c>
      <c r="F676" s="68"/>
      <c r="G676" s="68"/>
    </row>
    <row r="677" spans="1:7">
      <c r="A677" s="44">
        <v>323</v>
      </c>
      <c r="B677" s="45" t="s">
        <v>39</v>
      </c>
      <c r="C677" s="46">
        <v>20000</v>
      </c>
      <c r="D677" s="46">
        <v>7548.03</v>
      </c>
      <c r="E677" s="46">
        <v>37.74015</v>
      </c>
      <c r="F677" s="68"/>
      <c r="G677" s="68"/>
    </row>
    <row r="678" spans="1:7">
      <c r="A678" s="48">
        <v>3239</v>
      </c>
      <c r="B678" s="49" t="s">
        <v>59</v>
      </c>
      <c r="C678" s="50"/>
      <c r="D678" s="50">
        <v>7548.03</v>
      </c>
      <c r="E678" s="50">
        <v>0</v>
      </c>
      <c r="F678" s="68"/>
      <c r="G678" s="68"/>
    </row>
    <row r="679" spans="1:7">
      <c r="A679" s="44">
        <v>372</v>
      </c>
      <c r="B679" s="45" t="s">
        <v>56</v>
      </c>
      <c r="C679" s="46">
        <v>50000</v>
      </c>
      <c r="D679" s="46">
        <v>0</v>
      </c>
      <c r="E679" s="46">
        <v>0</v>
      </c>
      <c r="F679" s="68"/>
      <c r="G679" s="68"/>
    </row>
    <row r="680" spans="1:7">
      <c r="A680" s="48">
        <v>3721</v>
      </c>
      <c r="B680" s="49" t="s">
        <v>55</v>
      </c>
      <c r="C680" s="50"/>
      <c r="D680" s="50">
        <v>0</v>
      </c>
      <c r="E680" s="50">
        <v>0</v>
      </c>
      <c r="F680" s="68"/>
      <c r="G680" s="68"/>
    </row>
    <row r="681" spans="1:7">
      <c r="A681" s="44">
        <v>381</v>
      </c>
      <c r="B681" s="45" t="s">
        <v>80</v>
      </c>
      <c r="C681" s="46">
        <v>488000</v>
      </c>
      <c r="D681" s="46">
        <v>244000.02</v>
      </c>
      <c r="E681" s="46">
        <v>50.000004098360598</v>
      </c>
      <c r="F681" s="68"/>
      <c r="G681" s="68"/>
    </row>
    <row r="682" spans="1:7">
      <c r="A682" s="48">
        <v>3811</v>
      </c>
      <c r="B682" s="49" t="s">
        <v>79</v>
      </c>
      <c r="C682" s="50"/>
      <c r="D682" s="50">
        <v>244000.02</v>
      </c>
      <c r="E682" s="50">
        <v>0</v>
      </c>
      <c r="F682" s="68"/>
      <c r="G682" s="68"/>
    </row>
    <row r="683" spans="1:7">
      <c r="A683" s="64" t="s">
        <v>16</v>
      </c>
      <c r="B683" s="64"/>
      <c r="C683" s="65">
        <v>410000</v>
      </c>
      <c r="D683" s="65">
        <v>12500</v>
      </c>
      <c r="E683" s="65">
        <v>3.0487804878048803</v>
      </c>
      <c r="F683" s="68"/>
      <c r="G683" s="68"/>
    </row>
    <row r="684" spans="1:7">
      <c r="A684" s="66" t="s">
        <v>17</v>
      </c>
      <c r="B684" s="66"/>
      <c r="C684" s="67">
        <v>410000</v>
      </c>
      <c r="D684" s="67">
        <v>12500</v>
      </c>
      <c r="E684" s="67">
        <v>3.0487804878048803</v>
      </c>
      <c r="F684" s="68"/>
      <c r="G684" s="68"/>
    </row>
    <row r="685" spans="1:7">
      <c r="A685" s="69" t="s">
        <v>350</v>
      </c>
      <c r="B685" s="69"/>
      <c r="C685" s="70">
        <v>10000</v>
      </c>
      <c r="D685" s="70">
        <v>0</v>
      </c>
      <c r="E685" s="70">
        <v>0</v>
      </c>
      <c r="F685" s="68"/>
      <c r="G685" s="68"/>
    </row>
    <row r="686" spans="1:7">
      <c r="A686" s="71" t="s">
        <v>165</v>
      </c>
      <c r="B686" s="71"/>
      <c r="C686" s="72">
        <v>10000</v>
      </c>
      <c r="D686" s="72">
        <v>0</v>
      </c>
      <c r="E686" s="72">
        <v>0</v>
      </c>
      <c r="F686" s="68"/>
      <c r="G686" s="68"/>
    </row>
    <row r="687" spans="1:7">
      <c r="A687" s="44">
        <v>329</v>
      </c>
      <c r="B687" s="45" t="s">
        <v>70</v>
      </c>
      <c r="C687" s="46">
        <v>10000</v>
      </c>
      <c r="D687" s="46">
        <v>0</v>
      </c>
      <c r="E687" s="46">
        <v>0</v>
      </c>
      <c r="F687" s="68"/>
      <c r="G687" s="68"/>
    </row>
    <row r="688" spans="1:7" ht="30">
      <c r="A688" s="48">
        <v>3291</v>
      </c>
      <c r="B688" s="49" t="s">
        <v>76</v>
      </c>
      <c r="C688" s="50"/>
      <c r="D688" s="50">
        <v>0</v>
      </c>
      <c r="E688" s="50">
        <v>0</v>
      </c>
      <c r="F688" s="68"/>
      <c r="G688" s="68"/>
    </row>
    <row r="689" spans="1:7">
      <c r="A689" s="69" t="s">
        <v>351</v>
      </c>
      <c r="B689" s="69"/>
      <c r="C689" s="70">
        <v>400000</v>
      </c>
      <c r="D689" s="70">
        <v>12500</v>
      </c>
      <c r="E689" s="70">
        <v>3.125</v>
      </c>
      <c r="F689" s="68"/>
      <c r="G689" s="68"/>
    </row>
    <row r="690" spans="1:7">
      <c r="A690" s="71" t="s">
        <v>164</v>
      </c>
      <c r="B690" s="71"/>
      <c r="C690" s="72">
        <v>400000</v>
      </c>
      <c r="D690" s="72">
        <v>12500</v>
      </c>
      <c r="E690" s="72">
        <v>3.125</v>
      </c>
      <c r="F690" s="68"/>
      <c r="G690" s="68"/>
    </row>
    <row r="691" spans="1:7">
      <c r="A691" s="44">
        <v>311</v>
      </c>
      <c r="B691" s="45" t="s">
        <v>78</v>
      </c>
      <c r="C691" s="46">
        <v>334000</v>
      </c>
      <c r="D691" s="46">
        <v>0</v>
      </c>
      <c r="E691" s="46">
        <v>0</v>
      </c>
      <c r="F691" s="68"/>
      <c r="G691" s="68"/>
    </row>
    <row r="692" spans="1:7">
      <c r="A692" s="48">
        <v>3111</v>
      </c>
      <c r="B692" s="49" t="s">
        <v>77</v>
      </c>
      <c r="C692" s="50"/>
      <c r="D692" s="50">
        <v>0</v>
      </c>
      <c r="E692" s="50">
        <v>0</v>
      </c>
      <c r="F692" s="68"/>
      <c r="G692" s="68"/>
    </row>
    <row r="693" spans="1:7">
      <c r="A693" s="44">
        <v>323</v>
      </c>
      <c r="B693" s="45" t="s">
        <v>39</v>
      </c>
      <c r="C693" s="46">
        <v>36000</v>
      </c>
      <c r="D693" s="46">
        <v>12500</v>
      </c>
      <c r="E693" s="46">
        <v>34.7222222222222</v>
      </c>
      <c r="F693" s="68"/>
      <c r="G693" s="68"/>
    </row>
    <row r="694" spans="1:7">
      <c r="A694" s="48">
        <v>3238</v>
      </c>
      <c r="B694" s="49" t="s">
        <v>72</v>
      </c>
      <c r="C694" s="50"/>
      <c r="D694" s="50">
        <v>12500</v>
      </c>
      <c r="E694" s="50">
        <v>0</v>
      </c>
      <c r="F694" s="68"/>
      <c r="G694" s="68"/>
    </row>
    <row r="695" spans="1:7">
      <c r="A695" s="44">
        <v>422</v>
      </c>
      <c r="B695" s="45" t="s">
        <v>45</v>
      </c>
      <c r="C695" s="46">
        <v>30000</v>
      </c>
      <c r="D695" s="46">
        <v>0</v>
      </c>
      <c r="E695" s="46">
        <v>0</v>
      </c>
      <c r="F695" s="68"/>
      <c r="G695" s="68"/>
    </row>
    <row r="696" spans="1:7">
      <c r="A696" s="48">
        <v>4221</v>
      </c>
      <c r="B696" s="49" t="s">
        <v>44</v>
      </c>
      <c r="C696" s="50"/>
      <c r="D696" s="50">
        <v>0</v>
      </c>
      <c r="E696" s="50">
        <v>0</v>
      </c>
      <c r="F696" s="68"/>
      <c r="G696" s="68"/>
    </row>
    <row r="697" spans="1:7">
      <c r="A697" s="64" t="s">
        <v>18</v>
      </c>
      <c r="B697" s="64"/>
      <c r="C697" s="65">
        <v>87202000</v>
      </c>
      <c r="D697" s="65">
        <v>33000143.77</v>
      </c>
      <c r="E697" s="65">
        <v>37.8433336047338</v>
      </c>
      <c r="F697" s="68"/>
      <c r="G697" s="68"/>
    </row>
    <row r="698" spans="1:7">
      <c r="A698" s="66" t="s">
        <v>19</v>
      </c>
      <c r="B698" s="66"/>
      <c r="C698" s="67">
        <v>3278000</v>
      </c>
      <c r="D698" s="67">
        <v>1029928.65</v>
      </c>
      <c r="E698" s="67">
        <v>31.419421903599801</v>
      </c>
      <c r="F698" s="68"/>
      <c r="G698" s="68"/>
    </row>
    <row r="699" spans="1:7">
      <c r="A699" s="69" t="s">
        <v>352</v>
      </c>
      <c r="B699" s="69"/>
      <c r="C699" s="70">
        <v>3278000</v>
      </c>
      <c r="D699" s="70">
        <v>1029928.65</v>
      </c>
      <c r="E699" s="70">
        <v>31.419421903599801</v>
      </c>
      <c r="F699" s="68"/>
      <c r="G699" s="68"/>
    </row>
    <row r="700" spans="1:7">
      <c r="A700" s="71" t="s">
        <v>163</v>
      </c>
      <c r="B700" s="71"/>
      <c r="C700" s="72">
        <v>2988000</v>
      </c>
      <c r="D700" s="72">
        <v>754435.45</v>
      </c>
      <c r="E700" s="72">
        <v>25.248843708166</v>
      </c>
      <c r="F700" s="68"/>
      <c r="G700" s="68"/>
    </row>
    <row r="701" spans="1:7">
      <c r="A701" s="44">
        <v>322</v>
      </c>
      <c r="B701" s="45" t="s">
        <v>69</v>
      </c>
      <c r="C701" s="46">
        <v>332000</v>
      </c>
      <c r="D701" s="46">
        <v>117219.42</v>
      </c>
      <c r="E701" s="46">
        <v>35.307054216867499</v>
      </c>
      <c r="F701" s="68"/>
      <c r="G701" s="68"/>
    </row>
    <row r="702" spans="1:7">
      <c r="A702" s="48">
        <v>3221</v>
      </c>
      <c r="B702" s="49" t="s">
        <v>75</v>
      </c>
      <c r="C702" s="50"/>
      <c r="D702" s="50">
        <v>8076.31</v>
      </c>
      <c r="E702" s="50">
        <v>0</v>
      </c>
      <c r="F702" s="68"/>
      <c r="G702" s="68"/>
    </row>
    <row r="703" spans="1:7">
      <c r="A703" s="48">
        <v>3223</v>
      </c>
      <c r="B703" s="49" t="s">
        <v>68</v>
      </c>
      <c r="C703" s="50"/>
      <c r="D703" s="50">
        <v>7105.52</v>
      </c>
      <c r="E703" s="50">
        <v>0</v>
      </c>
      <c r="F703" s="68"/>
      <c r="G703" s="68"/>
    </row>
    <row r="704" spans="1:7">
      <c r="A704" s="48">
        <v>3224</v>
      </c>
      <c r="B704" s="49" t="s">
        <v>67</v>
      </c>
      <c r="C704" s="50"/>
      <c r="D704" s="50">
        <v>93629.4</v>
      </c>
      <c r="E704" s="50">
        <v>0</v>
      </c>
      <c r="F704" s="68"/>
      <c r="G704" s="68"/>
    </row>
    <row r="705" spans="1:7">
      <c r="A705" s="48">
        <v>3225</v>
      </c>
      <c r="B705" s="49" t="s">
        <v>74</v>
      </c>
      <c r="C705" s="50"/>
      <c r="D705" s="50">
        <v>8408.19</v>
      </c>
      <c r="E705" s="50">
        <v>0</v>
      </c>
      <c r="F705" s="68"/>
      <c r="G705" s="68"/>
    </row>
    <row r="706" spans="1:7">
      <c r="A706" s="44">
        <v>323</v>
      </c>
      <c r="B706" s="45" t="s">
        <v>39</v>
      </c>
      <c r="C706" s="46">
        <v>497000</v>
      </c>
      <c r="D706" s="46">
        <v>165127.94</v>
      </c>
      <c r="E706" s="46">
        <v>33.224937625754499</v>
      </c>
      <c r="F706" s="68"/>
      <c r="G706" s="68"/>
    </row>
    <row r="707" spans="1:7">
      <c r="A707" s="48">
        <v>3231</v>
      </c>
      <c r="B707" s="49" t="s">
        <v>66</v>
      </c>
      <c r="C707" s="50"/>
      <c r="D707" s="50">
        <v>6649</v>
      </c>
      <c r="E707" s="50">
        <v>0</v>
      </c>
      <c r="F707" s="68"/>
      <c r="G707" s="68"/>
    </row>
    <row r="708" spans="1:7">
      <c r="A708" s="48">
        <v>3232</v>
      </c>
      <c r="B708" s="49" t="s">
        <v>60</v>
      </c>
      <c r="C708" s="50"/>
      <c r="D708" s="50">
        <v>141510.13</v>
      </c>
      <c r="E708" s="50">
        <v>0</v>
      </c>
      <c r="F708" s="68"/>
      <c r="G708" s="68"/>
    </row>
    <row r="709" spans="1:7">
      <c r="A709" s="48">
        <v>3234</v>
      </c>
      <c r="B709" s="49" t="s">
        <v>65</v>
      </c>
      <c r="C709" s="50"/>
      <c r="D709" s="50">
        <v>7200</v>
      </c>
      <c r="E709" s="50">
        <v>0</v>
      </c>
      <c r="F709" s="68"/>
      <c r="G709" s="68"/>
    </row>
    <row r="710" spans="1:7">
      <c r="A710" s="48">
        <v>3235</v>
      </c>
      <c r="B710" s="49" t="s">
        <v>73</v>
      </c>
      <c r="C710" s="50"/>
      <c r="D710" s="50">
        <v>2577.5</v>
      </c>
      <c r="E710" s="50">
        <v>0</v>
      </c>
      <c r="F710" s="68"/>
      <c r="G710" s="68"/>
    </row>
    <row r="711" spans="1:7">
      <c r="A711" s="48">
        <v>3238</v>
      </c>
      <c r="B711" s="49" t="s">
        <v>72</v>
      </c>
      <c r="C711" s="50"/>
      <c r="D711" s="50">
        <v>1500</v>
      </c>
      <c r="E711" s="50">
        <v>0</v>
      </c>
      <c r="F711" s="68"/>
      <c r="G711" s="68"/>
    </row>
    <row r="712" spans="1:7">
      <c r="A712" s="48">
        <v>3239</v>
      </c>
      <c r="B712" s="49" t="s">
        <v>59</v>
      </c>
      <c r="C712" s="50"/>
      <c r="D712" s="50">
        <v>5691.31</v>
      </c>
      <c r="E712" s="50">
        <v>0</v>
      </c>
      <c r="F712" s="68"/>
      <c r="G712" s="68"/>
    </row>
    <row r="713" spans="1:7">
      <c r="A713" s="44">
        <v>329</v>
      </c>
      <c r="B713" s="45" t="s">
        <v>70</v>
      </c>
      <c r="C713" s="46">
        <v>139000</v>
      </c>
      <c r="D713" s="46">
        <v>73400.62</v>
      </c>
      <c r="E713" s="46">
        <v>52.806201438848895</v>
      </c>
      <c r="F713" s="68"/>
      <c r="G713" s="68"/>
    </row>
    <row r="714" spans="1:7">
      <c r="A714" s="48">
        <v>3293</v>
      </c>
      <c r="B714" s="49" t="s">
        <v>71</v>
      </c>
      <c r="C714" s="50"/>
      <c r="D714" s="50">
        <v>66807.899999999994</v>
      </c>
      <c r="E714" s="50">
        <v>0</v>
      </c>
      <c r="F714" s="68"/>
      <c r="G714" s="68"/>
    </row>
    <row r="715" spans="1:7">
      <c r="A715" s="48">
        <v>3299</v>
      </c>
      <c r="B715" s="49" t="s">
        <v>70</v>
      </c>
      <c r="C715" s="50"/>
      <c r="D715" s="50">
        <v>6592.72</v>
      </c>
      <c r="E715" s="50">
        <v>0</v>
      </c>
      <c r="F715" s="68"/>
      <c r="G715" s="68"/>
    </row>
    <row r="716" spans="1:7">
      <c r="A716" s="44">
        <v>421</v>
      </c>
      <c r="B716" s="45" t="s">
        <v>48</v>
      </c>
      <c r="C716" s="46">
        <v>1800000</v>
      </c>
      <c r="D716" s="46">
        <v>265226.25</v>
      </c>
      <c r="E716" s="46">
        <v>14.7347916666667</v>
      </c>
      <c r="F716" s="68"/>
      <c r="G716" s="68"/>
    </row>
    <row r="717" spans="1:7">
      <c r="A717" s="48">
        <v>4213</v>
      </c>
      <c r="B717" s="49" t="s">
        <v>64</v>
      </c>
      <c r="C717" s="50"/>
      <c r="D717" s="50">
        <v>265226.25</v>
      </c>
      <c r="E717" s="50">
        <v>0</v>
      </c>
      <c r="F717" s="68"/>
      <c r="G717" s="68"/>
    </row>
    <row r="718" spans="1:7">
      <c r="A718" s="44">
        <v>422</v>
      </c>
      <c r="B718" s="45" t="s">
        <v>45</v>
      </c>
      <c r="C718" s="46">
        <v>220000</v>
      </c>
      <c r="D718" s="46">
        <v>133461.22</v>
      </c>
      <c r="E718" s="46">
        <v>60.664190909090898</v>
      </c>
      <c r="F718" s="68"/>
      <c r="G718" s="68"/>
    </row>
    <row r="719" spans="1:7">
      <c r="A719" s="48">
        <v>4221</v>
      </c>
      <c r="B719" s="49" t="s">
        <v>44</v>
      </c>
      <c r="C719" s="50"/>
      <c r="D719" s="50">
        <v>3699</v>
      </c>
      <c r="E719" s="50">
        <v>0</v>
      </c>
      <c r="F719" s="68"/>
      <c r="G719" s="68"/>
    </row>
    <row r="720" spans="1:7">
      <c r="A720" s="48">
        <v>4227</v>
      </c>
      <c r="B720" s="49" t="s">
        <v>62</v>
      </c>
      <c r="C720" s="50"/>
      <c r="D720" s="50">
        <v>129762.22</v>
      </c>
      <c r="E720" s="50">
        <v>0</v>
      </c>
      <c r="F720" s="68"/>
      <c r="G720" s="68"/>
    </row>
    <row r="721" spans="1:7">
      <c r="A721" s="71" t="s">
        <v>162</v>
      </c>
      <c r="B721" s="71"/>
      <c r="C721" s="72">
        <v>290000</v>
      </c>
      <c r="D721" s="72">
        <v>275493.2</v>
      </c>
      <c r="E721" s="72">
        <v>94.997655172413801</v>
      </c>
      <c r="F721" s="68"/>
      <c r="G721" s="68"/>
    </row>
    <row r="722" spans="1:7">
      <c r="A722" s="44">
        <v>322</v>
      </c>
      <c r="B722" s="45" t="s">
        <v>69</v>
      </c>
      <c r="C722" s="46">
        <v>160000</v>
      </c>
      <c r="D722" s="46">
        <v>159464.44</v>
      </c>
      <c r="E722" s="46">
        <v>99.665274999999994</v>
      </c>
      <c r="F722" s="68"/>
      <c r="G722" s="68"/>
    </row>
    <row r="723" spans="1:7">
      <c r="A723" s="48">
        <v>3221</v>
      </c>
      <c r="B723" s="49" t="s">
        <v>75</v>
      </c>
      <c r="C723" s="50"/>
      <c r="D723" s="50">
        <v>159464.44</v>
      </c>
      <c r="E723" s="50">
        <v>0</v>
      </c>
      <c r="F723" s="68"/>
      <c r="G723" s="68"/>
    </row>
    <row r="724" spans="1:7">
      <c r="A724" s="44">
        <v>323</v>
      </c>
      <c r="B724" s="45" t="s">
        <v>39</v>
      </c>
      <c r="C724" s="46">
        <v>20000</v>
      </c>
      <c r="D724" s="46">
        <v>19757.2</v>
      </c>
      <c r="E724" s="46">
        <v>98.786000000000001</v>
      </c>
      <c r="F724" s="68"/>
      <c r="G724" s="68"/>
    </row>
    <row r="725" spans="1:7">
      <c r="A725" s="48">
        <v>3239</v>
      </c>
      <c r="B725" s="49" t="s">
        <v>59</v>
      </c>
      <c r="C725" s="50"/>
      <c r="D725" s="50">
        <v>19757.2</v>
      </c>
      <c r="E725" s="50">
        <v>0</v>
      </c>
      <c r="F725" s="68"/>
      <c r="G725" s="68"/>
    </row>
    <row r="726" spans="1:7">
      <c r="A726" s="44">
        <v>329</v>
      </c>
      <c r="B726" s="45" t="s">
        <v>70</v>
      </c>
      <c r="C726" s="46">
        <v>110000</v>
      </c>
      <c r="D726" s="46">
        <v>96271.56</v>
      </c>
      <c r="E726" s="46">
        <v>87.519599999999997</v>
      </c>
      <c r="F726" s="68"/>
      <c r="G726" s="68"/>
    </row>
    <row r="727" spans="1:7">
      <c r="A727" s="48">
        <v>3293</v>
      </c>
      <c r="B727" s="49" t="s">
        <v>71</v>
      </c>
      <c r="C727" s="50"/>
      <c r="D727" s="50">
        <v>96271.56</v>
      </c>
      <c r="E727" s="50">
        <v>0</v>
      </c>
      <c r="F727" s="68"/>
      <c r="G727" s="68"/>
    </row>
    <row r="728" spans="1:7">
      <c r="A728" s="66" t="s">
        <v>20</v>
      </c>
      <c r="B728" s="66"/>
      <c r="C728" s="67">
        <v>83924000</v>
      </c>
      <c r="D728" s="67">
        <v>31970215.120000001</v>
      </c>
      <c r="E728" s="67">
        <v>38.094246127448599</v>
      </c>
      <c r="F728" s="68"/>
      <c r="G728" s="68"/>
    </row>
    <row r="729" spans="1:7">
      <c r="A729" s="69" t="s">
        <v>353</v>
      </c>
      <c r="B729" s="69"/>
      <c r="C729" s="70">
        <v>3855000</v>
      </c>
      <c r="D729" s="70">
        <v>1995912.28</v>
      </c>
      <c r="E729" s="70">
        <v>51.774637613488999</v>
      </c>
      <c r="F729" s="68"/>
      <c r="G729" s="68"/>
    </row>
    <row r="730" spans="1:7">
      <c r="A730" s="71" t="s">
        <v>161</v>
      </c>
      <c r="B730" s="71"/>
      <c r="C730" s="72">
        <v>330000</v>
      </c>
      <c r="D730" s="72">
        <v>115278.84</v>
      </c>
      <c r="E730" s="72">
        <v>34.932981818181801</v>
      </c>
      <c r="F730" s="68"/>
      <c r="G730" s="68"/>
    </row>
    <row r="731" spans="1:7">
      <c r="A731" s="44">
        <v>322</v>
      </c>
      <c r="B731" s="45" t="s">
        <v>69</v>
      </c>
      <c r="C731" s="46">
        <v>50000</v>
      </c>
      <c r="D731" s="46">
        <v>48264.76</v>
      </c>
      <c r="E731" s="46">
        <v>96.529520000000005</v>
      </c>
      <c r="F731" s="68"/>
      <c r="G731" s="68"/>
    </row>
    <row r="732" spans="1:7">
      <c r="A732" s="48">
        <v>3224</v>
      </c>
      <c r="B732" s="49" t="s">
        <v>67</v>
      </c>
      <c r="C732" s="50"/>
      <c r="D732" s="50">
        <v>48264.76</v>
      </c>
      <c r="E732" s="50">
        <v>0</v>
      </c>
      <c r="F732" s="68"/>
      <c r="G732" s="68"/>
    </row>
    <row r="733" spans="1:7">
      <c r="A733" s="44">
        <v>323</v>
      </c>
      <c r="B733" s="45" t="s">
        <v>39</v>
      </c>
      <c r="C733" s="46">
        <v>280000</v>
      </c>
      <c r="D733" s="46">
        <v>67014.080000000002</v>
      </c>
      <c r="E733" s="46">
        <v>23.933599999999998</v>
      </c>
      <c r="F733" s="68"/>
      <c r="G733" s="68"/>
    </row>
    <row r="734" spans="1:7">
      <c r="A734" s="48">
        <v>3232</v>
      </c>
      <c r="B734" s="49" t="s">
        <v>60</v>
      </c>
      <c r="C734" s="50"/>
      <c r="D734" s="50">
        <v>4062.5</v>
      </c>
      <c r="E734" s="50">
        <v>0</v>
      </c>
      <c r="F734" s="68"/>
      <c r="G734" s="68"/>
    </row>
    <row r="735" spans="1:7">
      <c r="A735" s="48">
        <v>3234</v>
      </c>
      <c r="B735" s="49" t="s">
        <v>65</v>
      </c>
      <c r="C735" s="50"/>
      <c r="D735" s="50">
        <v>62951.58</v>
      </c>
      <c r="E735" s="50">
        <v>0</v>
      </c>
      <c r="F735" s="68"/>
      <c r="G735" s="68"/>
    </row>
    <row r="736" spans="1:7">
      <c r="A736" s="71" t="s">
        <v>160</v>
      </c>
      <c r="B736" s="71"/>
      <c r="C736" s="72">
        <v>1000000</v>
      </c>
      <c r="D736" s="72">
        <v>196064.24</v>
      </c>
      <c r="E736" s="72">
        <v>19.606424000000001</v>
      </c>
      <c r="F736" s="68"/>
      <c r="G736" s="68"/>
    </row>
    <row r="737" spans="1:7">
      <c r="A737" s="44">
        <v>421</v>
      </c>
      <c r="B737" s="45" t="s">
        <v>48</v>
      </c>
      <c r="C737" s="46">
        <v>1000000</v>
      </c>
      <c r="D737" s="46">
        <v>196064.24</v>
      </c>
      <c r="E737" s="46">
        <v>19.606424000000001</v>
      </c>
      <c r="F737" s="68"/>
      <c r="G737" s="68"/>
    </row>
    <row r="738" spans="1:7">
      <c r="A738" s="48">
        <v>4214</v>
      </c>
      <c r="B738" s="49" t="s">
        <v>63</v>
      </c>
      <c r="C738" s="50"/>
      <c r="D738" s="50">
        <v>196064.24</v>
      </c>
      <c r="E738" s="50">
        <v>0</v>
      </c>
      <c r="F738" s="68"/>
      <c r="G738" s="68"/>
    </row>
    <row r="739" spans="1:7">
      <c r="A739" s="71" t="s">
        <v>159</v>
      </c>
      <c r="B739" s="71"/>
      <c r="C739" s="72">
        <v>2525000</v>
      </c>
      <c r="D739" s="72">
        <v>1684569.2</v>
      </c>
      <c r="E739" s="72">
        <v>66.715611881188096</v>
      </c>
      <c r="F739" s="68"/>
      <c r="G739" s="68"/>
    </row>
    <row r="740" spans="1:7">
      <c r="A740" s="44">
        <v>386</v>
      </c>
      <c r="B740" s="45" t="s">
        <v>30</v>
      </c>
      <c r="C740" s="46">
        <v>2525000</v>
      </c>
      <c r="D740" s="46">
        <v>1684569.2</v>
      </c>
      <c r="E740" s="46">
        <v>66.715611881188096</v>
      </c>
      <c r="F740" s="68"/>
      <c r="G740" s="68"/>
    </row>
    <row r="741" spans="1:7" ht="30">
      <c r="A741" s="48">
        <v>3861</v>
      </c>
      <c r="B741" s="49" t="s">
        <v>520</v>
      </c>
      <c r="C741" s="50"/>
      <c r="D741" s="50">
        <v>1684569.2</v>
      </c>
      <c r="E741" s="50">
        <v>0</v>
      </c>
      <c r="F741" s="68"/>
      <c r="G741" s="68"/>
    </row>
    <row r="742" spans="1:7">
      <c r="A742" s="69" t="s">
        <v>354</v>
      </c>
      <c r="B742" s="69"/>
      <c r="C742" s="70">
        <v>50000</v>
      </c>
      <c r="D742" s="70">
        <v>0</v>
      </c>
      <c r="E742" s="70">
        <v>0</v>
      </c>
      <c r="F742" s="68"/>
      <c r="G742" s="68"/>
    </row>
    <row r="743" spans="1:7">
      <c r="A743" s="71" t="s">
        <v>158</v>
      </c>
      <c r="B743" s="71"/>
      <c r="C743" s="72">
        <v>50000</v>
      </c>
      <c r="D743" s="72">
        <v>0</v>
      </c>
      <c r="E743" s="72">
        <v>0</v>
      </c>
      <c r="F743" s="68"/>
      <c r="G743" s="68"/>
    </row>
    <row r="744" spans="1:7">
      <c r="A744" s="44">
        <v>426</v>
      </c>
      <c r="B744" s="45" t="s">
        <v>43</v>
      </c>
      <c r="C744" s="46">
        <v>50000</v>
      </c>
      <c r="D744" s="46">
        <v>0</v>
      </c>
      <c r="E744" s="46">
        <v>0</v>
      </c>
      <c r="F744" s="68"/>
      <c r="G744" s="68"/>
    </row>
    <row r="745" spans="1:7">
      <c r="A745" s="48">
        <v>4264</v>
      </c>
      <c r="B745" s="49" t="s">
        <v>41</v>
      </c>
      <c r="C745" s="50"/>
      <c r="D745" s="50">
        <v>0</v>
      </c>
      <c r="E745" s="50">
        <v>0</v>
      </c>
      <c r="F745" s="68"/>
      <c r="G745" s="68"/>
    </row>
    <row r="746" spans="1:7">
      <c r="A746" s="69" t="s">
        <v>355</v>
      </c>
      <c r="B746" s="69"/>
      <c r="C746" s="70">
        <v>750000</v>
      </c>
      <c r="D746" s="70">
        <v>57366.04</v>
      </c>
      <c r="E746" s="70">
        <v>7.6488053333333301</v>
      </c>
      <c r="F746" s="68"/>
      <c r="G746" s="68"/>
    </row>
    <row r="747" spans="1:7">
      <c r="A747" s="71" t="s">
        <v>157</v>
      </c>
      <c r="B747" s="71"/>
      <c r="C747" s="72">
        <v>50000</v>
      </c>
      <c r="D747" s="72">
        <v>0</v>
      </c>
      <c r="E747" s="72">
        <v>0</v>
      </c>
      <c r="F747" s="68"/>
      <c r="G747" s="68"/>
    </row>
    <row r="748" spans="1:7">
      <c r="A748" s="44">
        <v>323</v>
      </c>
      <c r="B748" s="45" t="s">
        <v>39</v>
      </c>
      <c r="C748" s="46">
        <v>50000</v>
      </c>
      <c r="D748" s="46">
        <v>0</v>
      </c>
      <c r="E748" s="46">
        <v>0</v>
      </c>
      <c r="F748" s="68"/>
      <c r="G748" s="68"/>
    </row>
    <row r="749" spans="1:7">
      <c r="A749" s="48">
        <v>3231</v>
      </c>
      <c r="B749" s="49" t="s">
        <v>66</v>
      </c>
      <c r="C749" s="50"/>
      <c r="D749" s="50">
        <v>0</v>
      </c>
      <c r="E749" s="50">
        <v>0</v>
      </c>
      <c r="F749" s="68"/>
      <c r="G749" s="68"/>
    </row>
    <row r="750" spans="1:7">
      <c r="A750" s="71" t="s">
        <v>156</v>
      </c>
      <c r="B750" s="71"/>
      <c r="C750" s="72">
        <v>700000</v>
      </c>
      <c r="D750" s="72">
        <v>57366.04</v>
      </c>
      <c r="E750" s="72">
        <v>8.1951485714285699</v>
      </c>
      <c r="F750" s="68"/>
      <c r="G750" s="68"/>
    </row>
    <row r="751" spans="1:7">
      <c r="A751" s="44">
        <v>421</v>
      </c>
      <c r="B751" s="45" t="s">
        <v>48</v>
      </c>
      <c r="C751" s="46">
        <v>700000</v>
      </c>
      <c r="D751" s="46">
        <v>57366.04</v>
      </c>
      <c r="E751" s="46">
        <v>8.1951485714285699</v>
      </c>
      <c r="F751" s="68"/>
      <c r="G751" s="68"/>
    </row>
    <row r="752" spans="1:7">
      <c r="A752" s="48">
        <v>4214</v>
      </c>
      <c r="B752" s="49" t="s">
        <v>63</v>
      </c>
      <c r="C752" s="50"/>
      <c r="D752" s="50">
        <v>57366.04</v>
      </c>
      <c r="E752" s="50">
        <v>0</v>
      </c>
      <c r="F752" s="68"/>
      <c r="G752" s="68"/>
    </row>
    <row r="753" spans="1:7">
      <c r="A753" s="69" t="s">
        <v>356</v>
      </c>
      <c r="B753" s="69"/>
      <c r="C753" s="70">
        <v>69569000</v>
      </c>
      <c r="D753" s="70">
        <v>23854202.870000001</v>
      </c>
      <c r="E753" s="70">
        <v>34.288552185599897</v>
      </c>
      <c r="F753" s="68"/>
      <c r="G753" s="68"/>
    </row>
    <row r="754" spans="1:7">
      <c r="A754" s="71" t="s">
        <v>155</v>
      </c>
      <c r="B754" s="71"/>
      <c r="C754" s="72">
        <v>22620000</v>
      </c>
      <c r="D754" s="72">
        <v>12316564.4</v>
      </c>
      <c r="E754" s="72">
        <v>54.449886825817899</v>
      </c>
      <c r="F754" s="68"/>
      <c r="G754" s="68"/>
    </row>
    <row r="755" spans="1:7">
      <c r="A755" s="44">
        <v>323</v>
      </c>
      <c r="B755" s="45" t="s">
        <v>39</v>
      </c>
      <c r="C755" s="46">
        <v>22620000</v>
      </c>
      <c r="D755" s="46">
        <v>12316564.4</v>
      </c>
      <c r="E755" s="46">
        <v>54.449886825817899</v>
      </c>
      <c r="F755" s="68"/>
      <c r="G755" s="68"/>
    </row>
    <row r="756" spans="1:7">
      <c r="A756" s="48">
        <v>3232</v>
      </c>
      <c r="B756" s="49" t="s">
        <v>60</v>
      </c>
      <c r="C756" s="50"/>
      <c r="D756" s="50">
        <v>12255269.08</v>
      </c>
      <c r="E756" s="50">
        <v>0</v>
      </c>
      <c r="F756" s="68"/>
      <c r="G756" s="68"/>
    </row>
    <row r="757" spans="1:7">
      <c r="A757" s="48">
        <v>3239</v>
      </c>
      <c r="B757" s="49" t="s">
        <v>59</v>
      </c>
      <c r="C757" s="50"/>
      <c r="D757" s="50">
        <v>61295.32</v>
      </c>
      <c r="E757" s="50">
        <v>0</v>
      </c>
      <c r="F757" s="68"/>
      <c r="G757" s="68"/>
    </row>
    <row r="758" spans="1:7">
      <c r="A758" s="71" t="s">
        <v>154</v>
      </c>
      <c r="B758" s="71"/>
      <c r="C758" s="72">
        <v>5500000</v>
      </c>
      <c r="D758" s="72">
        <v>776940.9</v>
      </c>
      <c r="E758" s="72">
        <v>14.126198181818198</v>
      </c>
      <c r="F758" s="68"/>
      <c r="G758" s="68"/>
    </row>
    <row r="759" spans="1:7">
      <c r="A759" s="44">
        <v>323</v>
      </c>
      <c r="B759" s="45" t="s">
        <v>39</v>
      </c>
      <c r="C759" s="46">
        <v>5500000</v>
      </c>
      <c r="D759" s="46">
        <v>776940.9</v>
      </c>
      <c r="E759" s="46">
        <v>14.126198181818198</v>
      </c>
      <c r="F759" s="68"/>
      <c r="G759" s="68"/>
    </row>
    <row r="760" spans="1:7">
      <c r="A760" s="48">
        <v>3232</v>
      </c>
      <c r="B760" s="49" t="s">
        <v>60</v>
      </c>
      <c r="C760" s="50"/>
      <c r="D760" s="50">
        <v>776940.9</v>
      </c>
      <c r="E760" s="50">
        <v>0</v>
      </c>
      <c r="F760" s="68"/>
      <c r="G760" s="68"/>
    </row>
    <row r="761" spans="1:7">
      <c r="A761" s="71" t="s">
        <v>153</v>
      </c>
      <c r="B761" s="71"/>
      <c r="C761" s="72">
        <v>16150000</v>
      </c>
      <c r="D761" s="72">
        <v>6356088.2699999996</v>
      </c>
      <c r="E761" s="72">
        <v>39.356583715170295</v>
      </c>
      <c r="F761" s="68"/>
      <c r="G761" s="68"/>
    </row>
    <row r="762" spans="1:7">
      <c r="A762" s="44">
        <v>323</v>
      </c>
      <c r="B762" s="45" t="s">
        <v>39</v>
      </c>
      <c r="C762" s="46">
        <v>16150000</v>
      </c>
      <c r="D762" s="46">
        <v>6356088.2699999996</v>
      </c>
      <c r="E762" s="46">
        <v>39.356583715170295</v>
      </c>
      <c r="F762" s="68"/>
      <c r="G762" s="68"/>
    </row>
    <row r="763" spans="1:7">
      <c r="A763" s="48">
        <v>3232</v>
      </c>
      <c r="B763" s="49" t="s">
        <v>60</v>
      </c>
      <c r="C763" s="50"/>
      <c r="D763" s="50">
        <v>6356088.2699999996</v>
      </c>
      <c r="E763" s="50">
        <v>0</v>
      </c>
      <c r="F763" s="68"/>
      <c r="G763" s="68"/>
    </row>
    <row r="764" spans="1:7">
      <c r="A764" s="71" t="s">
        <v>152</v>
      </c>
      <c r="B764" s="71"/>
      <c r="C764" s="72">
        <v>2655000</v>
      </c>
      <c r="D764" s="72">
        <v>1289738.8899999999</v>
      </c>
      <c r="E764" s="72">
        <v>48.577735969868201</v>
      </c>
      <c r="F764" s="68"/>
      <c r="G764" s="68"/>
    </row>
    <row r="765" spans="1:7">
      <c r="A765" s="44">
        <v>323</v>
      </c>
      <c r="B765" s="45" t="s">
        <v>39</v>
      </c>
      <c r="C765" s="46">
        <v>50000</v>
      </c>
      <c r="D765" s="46">
        <v>0</v>
      </c>
      <c r="E765" s="46">
        <v>0</v>
      </c>
      <c r="F765" s="68"/>
      <c r="G765" s="68"/>
    </row>
    <row r="766" spans="1:7">
      <c r="A766" s="48">
        <v>3232</v>
      </c>
      <c r="B766" s="49" t="s">
        <v>60</v>
      </c>
      <c r="C766" s="50"/>
      <c r="D766" s="50">
        <v>0</v>
      </c>
      <c r="E766" s="50">
        <v>0</v>
      </c>
      <c r="F766" s="68"/>
      <c r="G766" s="68"/>
    </row>
    <row r="767" spans="1:7">
      <c r="A767" s="44">
        <v>421</v>
      </c>
      <c r="B767" s="45" t="s">
        <v>48</v>
      </c>
      <c r="C767" s="46">
        <v>2600000</v>
      </c>
      <c r="D767" s="46">
        <v>1289738.8899999999</v>
      </c>
      <c r="E767" s="46">
        <v>49.605341923076899</v>
      </c>
      <c r="F767" s="68"/>
      <c r="G767" s="68"/>
    </row>
    <row r="768" spans="1:7">
      <c r="A768" s="48">
        <v>4213</v>
      </c>
      <c r="B768" s="49" t="s">
        <v>64</v>
      </c>
      <c r="C768" s="50"/>
      <c r="D768" s="50">
        <v>1289738.8899999999</v>
      </c>
      <c r="E768" s="50">
        <v>0</v>
      </c>
      <c r="F768" s="68"/>
      <c r="G768" s="68"/>
    </row>
    <row r="769" spans="1:7">
      <c r="A769" s="48">
        <v>4214</v>
      </c>
      <c r="B769" s="49" t="s">
        <v>63</v>
      </c>
      <c r="C769" s="50"/>
      <c r="D769" s="50">
        <v>0</v>
      </c>
      <c r="E769" s="50">
        <v>0</v>
      </c>
      <c r="F769" s="68"/>
      <c r="G769" s="68"/>
    </row>
    <row r="770" spans="1:7">
      <c r="A770" s="44">
        <v>422</v>
      </c>
      <c r="B770" s="45" t="s">
        <v>45</v>
      </c>
      <c r="C770" s="46">
        <v>5000</v>
      </c>
      <c r="D770" s="46">
        <v>0</v>
      </c>
      <c r="E770" s="46">
        <v>0</v>
      </c>
      <c r="F770" s="68"/>
      <c r="G770" s="68"/>
    </row>
    <row r="771" spans="1:7">
      <c r="A771" s="48">
        <v>4227</v>
      </c>
      <c r="B771" s="49" t="s">
        <v>62</v>
      </c>
      <c r="C771" s="50"/>
      <c r="D771" s="50">
        <v>0</v>
      </c>
      <c r="E771" s="50">
        <v>0</v>
      </c>
      <c r="F771" s="68"/>
      <c r="G771" s="68"/>
    </row>
    <row r="772" spans="1:7">
      <c r="A772" s="71" t="s">
        <v>151</v>
      </c>
      <c r="B772" s="71"/>
      <c r="C772" s="72">
        <v>144000</v>
      </c>
      <c r="D772" s="72">
        <v>23125</v>
      </c>
      <c r="E772" s="72">
        <v>16.0590277777778</v>
      </c>
      <c r="F772" s="68"/>
      <c r="G772" s="68"/>
    </row>
    <row r="773" spans="1:7">
      <c r="A773" s="44">
        <v>421</v>
      </c>
      <c r="B773" s="45" t="s">
        <v>48</v>
      </c>
      <c r="C773" s="46">
        <v>144000</v>
      </c>
      <c r="D773" s="46">
        <v>23125</v>
      </c>
      <c r="E773" s="46">
        <v>16.0590277777778</v>
      </c>
      <c r="F773" s="68"/>
      <c r="G773" s="68"/>
    </row>
    <row r="774" spans="1:7">
      <c r="A774" s="48">
        <v>4213</v>
      </c>
      <c r="B774" s="49" t="s">
        <v>64</v>
      </c>
      <c r="C774" s="50"/>
      <c r="D774" s="50">
        <v>23125</v>
      </c>
      <c r="E774" s="50">
        <v>0</v>
      </c>
      <c r="F774" s="68"/>
      <c r="G774" s="68"/>
    </row>
    <row r="775" spans="1:7">
      <c r="A775" s="71" t="s">
        <v>150</v>
      </c>
      <c r="B775" s="71"/>
      <c r="C775" s="72">
        <v>6500000</v>
      </c>
      <c r="D775" s="72">
        <v>2988388.91</v>
      </c>
      <c r="E775" s="72">
        <v>45.975214000000001</v>
      </c>
      <c r="F775" s="68"/>
      <c r="G775" s="68"/>
    </row>
    <row r="776" spans="1:7">
      <c r="A776" s="44">
        <v>323</v>
      </c>
      <c r="B776" s="45" t="s">
        <v>39</v>
      </c>
      <c r="C776" s="46">
        <v>1000000</v>
      </c>
      <c r="D776" s="46">
        <v>131338.64000000001</v>
      </c>
      <c r="E776" s="46">
        <v>13.133864000000001</v>
      </c>
      <c r="F776" s="68"/>
      <c r="G776" s="68"/>
    </row>
    <row r="777" spans="1:7">
      <c r="A777" s="48">
        <v>3232</v>
      </c>
      <c r="B777" s="49" t="s">
        <v>60</v>
      </c>
      <c r="C777" s="50"/>
      <c r="D777" s="50">
        <v>131338.64000000001</v>
      </c>
      <c r="E777" s="50">
        <v>0</v>
      </c>
      <c r="F777" s="68"/>
      <c r="G777" s="68"/>
    </row>
    <row r="778" spans="1:7">
      <c r="A778" s="44">
        <v>421</v>
      </c>
      <c r="B778" s="45" t="s">
        <v>48</v>
      </c>
      <c r="C778" s="46">
        <v>5500000</v>
      </c>
      <c r="D778" s="46">
        <v>2857050.27</v>
      </c>
      <c r="E778" s="46">
        <v>51.946368545454597</v>
      </c>
      <c r="F778" s="68"/>
      <c r="G778" s="68"/>
    </row>
    <row r="779" spans="1:7">
      <c r="A779" s="48">
        <v>4213</v>
      </c>
      <c r="B779" s="49" t="s">
        <v>64</v>
      </c>
      <c r="C779" s="50"/>
      <c r="D779" s="50">
        <v>2857050.27</v>
      </c>
      <c r="E779" s="50">
        <v>0</v>
      </c>
      <c r="F779" s="68"/>
      <c r="G779" s="68"/>
    </row>
    <row r="780" spans="1:7">
      <c r="A780" s="71" t="s">
        <v>149</v>
      </c>
      <c r="B780" s="71"/>
      <c r="C780" s="72">
        <v>5000000</v>
      </c>
      <c r="D780" s="72">
        <v>103356.5</v>
      </c>
      <c r="E780" s="72">
        <v>2.0671300000000001</v>
      </c>
      <c r="F780" s="68"/>
      <c r="G780" s="68"/>
    </row>
    <row r="781" spans="1:7">
      <c r="A781" s="44">
        <v>421</v>
      </c>
      <c r="B781" s="45" t="s">
        <v>48</v>
      </c>
      <c r="C781" s="46">
        <v>5000000</v>
      </c>
      <c r="D781" s="46">
        <v>103356.5</v>
      </c>
      <c r="E781" s="46">
        <v>2.0671300000000001</v>
      </c>
      <c r="F781" s="68"/>
      <c r="G781" s="68"/>
    </row>
    <row r="782" spans="1:7">
      <c r="A782" s="48">
        <v>4213</v>
      </c>
      <c r="B782" s="49" t="s">
        <v>64</v>
      </c>
      <c r="C782" s="50"/>
      <c r="D782" s="50">
        <v>103356.5</v>
      </c>
      <c r="E782" s="50">
        <v>0</v>
      </c>
      <c r="F782" s="68"/>
      <c r="G782" s="68"/>
    </row>
    <row r="783" spans="1:7">
      <c r="A783" s="71" t="s">
        <v>148</v>
      </c>
      <c r="B783" s="71"/>
      <c r="C783" s="72">
        <v>10000000</v>
      </c>
      <c r="D783" s="72">
        <v>0</v>
      </c>
      <c r="E783" s="72">
        <v>0</v>
      </c>
      <c r="F783" s="68"/>
      <c r="G783" s="68"/>
    </row>
    <row r="784" spans="1:7">
      <c r="A784" s="44">
        <v>421</v>
      </c>
      <c r="B784" s="45" t="s">
        <v>48</v>
      </c>
      <c r="C784" s="46">
        <v>10000000</v>
      </c>
      <c r="D784" s="46">
        <v>0</v>
      </c>
      <c r="E784" s="46">
        <v>0</v>
      </c>
      <c r="F784" s="68"/>
      <c r="G784" s="68"/>
    </row>
    <row r="785" spans="1:7">
      <c r="A785" s="48">
        <v>4213</v>
      </c>
      <c r="B785" s="49" t="s">
        <v>64</v>
      </c>
      <c r="C785" s="50"/>
      <c r="D785" s="50">
        <v>0</v>
      </c>
      <c r="E785" s="50">
        <v>0</v>
      </c>
      <c r="F785" s="68"/>
      <c r="G785" s="68"/>
    </row>
    <row r="786" spans="1:7">
      <c r="A786" s="71" t="s">
        <v>147</v>
      </c>
      <c r="B786" s="71"/>
      <c r="C786" s="72">
        <v>1000000</v>
      </c>
      <c r="D786" s="72">
        <v>0</v>
      </c>
      <c r="E786" s="72">
        <v>0</v>
      </c>
      <c r="F786" s="68"/>
      <c r="G786" s="68"/>
    </row>
    <row r="787" spans="1:7">
      <c r="A787" s="44">
        <v>421</v>
      </c>
      <c r="B787" s="45" t="s">
        <v>48</v>
      </c>
      <c r="C787" s="46">
        <v>1000000</v>
      </c>
      <c r="D787" s="46">
        <v>0</v>
      </c>
      <c r="E787" s="46">
        <v>0</v>
      </c>
      <c r="F787" s="68"/>
      <c r="G787" s="68"/>
    </row>
    <row r="788" spans="1:7">
      <c r="A788" s="48">
        <v>4213</v>
      </c>
      <c r="B788" s="49" t="s">
        <v>64</v>
      </c>
      <c r="C788" s="50"/>
      <c r="D788" s="50">
        <v>0</v>
      </c>
      <c r="E788" s="50">
        <v>0</v>
      </c>
      <c r="F788" s="68"/>
      <c r="G788" s="68"/>
    </row>
    <row r="789" spans="1:7">
      <c r="A789" s="69" t="s">
        <v>357</v>
      </c>
      <c r="B789" s="69"/>
      <c r="C789" s="70">
        <v>5150000</v>
      </c>
      <c r="D789" s="70">
        <v>2117545.62</v>
      </c>
      <c r="E789" s="70">
        <v>41.117390679611702</v>
      </c>
      <c r="F789" s="68"/>
      <c r="G789" s="68"/>
    </row>
    <row r="790" spans="1:7">
      <c r="A790" s="71" t="s">
        <v>146</v>
      </c>
      <c r="B790" s="71"/>
      <c r="C790" s="72">
        <v>5150000</v>
      </c>
      <c r="D790" s="72">
        <v>2117545.62</v>
      </c>
      <c r="E790" s="72">
        <v>41.117390679611702</v>
      </c>
      <c r="F790" s="68"/>
      <c r="G790" s="68"/>
    </row>
    <row r="791" spans="1:7">
      <c r="A791" s="44">
        <v>322</v>
      </c>
      <c r="B791" s="45" t="s">
        <v>69</v>
      </c>
      <c r="C791" s="46">
        <v>3800000</v>
      </c>
      <c r="D791" s="46">
        <v>1510037.95</v>
      </c>
      <c r="E791" s="46">
        <v>39.737840789473701</v>
      </c>
      <c r="F791" s="68"/>
      <c r="G791" s="68"/>
    </row>
    <row r="792" spans="1:7">
      <c r="A792" s="48">
        <v>3223</v>
      </c>
      <c r="B792" s="49" t="s">
        <v>68</v>
      </c>
      <c r="C792" s="50"/>
      <c r="D792" s="50">
        <v>1510037.95</v>
      </c>
      <c r="E792" s="50">
        <v>0</v>
      </c>
      <c r="F792" s="68"/>
      <c r="G792" s="68"/>
    </row>
    <row r="793" spans="1:7">
      <c r="A793" s="44">
        <v>323</v>
      </c>
      <c r="B793" s="45" t="s">
        <v>39</v>
      </c>
      <c r="C793" s="46">
        <v>1350000</v>
      </c>
      <c r="D793" s="46">
        <v>607507.67000000004</v>
      </c>
      <c r="E793" s="46">
        <v>45.000568148148204</v>
      </c>
      <c r="F793" s="68"/>
      <c r="G793" s="68"/>
    </row>
    <row r="794" spans="1:7">
      <c r="A794" s="48">
        <v>3232</v>
      </c>
      <c r="B794" s="49" t="s">
        <v>60</v>
      </c>
      <c r="C794" s="50"/>
      <c r="D794" s="50">
        <v>607507.67000000004</v>
      </c>
      <c r="E794" s="50">
        <v>0</v>
      </c>
      <c r="F794" s="68"/>
      <c r="G794" s="68"/>
    </row>
    <row r="795" spans="1:7">
      <c r="A795" s="69" t="s">
        <v>358</v>
      </c>
      <c r="B795" s="69"/>
      <c r="C795" s="70">
        <v>400000</v>
      </c>
      <c r="D795" s="70">
        <v>157584.24</v>
      </c>
      <c r="E795" s="70">
        <v>39.396059999999999</v>
      </c>
      <c r="F795" s="68"/>
      <c r="G795" s="68"/>
    </row>
    <row r="796" spans="1:7">
      <c r="A796" s="71" t="s">
        <v>145</v>
      </c>
      <c r="B796" s="71"/>
      <c r="C796" s="72">
        <v>400000</v>
      </c>
      <c r="D796" s="72">
        <v>157584.24</v>
      </c>
      <c r="E796" s="72">
        <v>39.396059999999999</v>
      </c>
      <c r="F796" s="68"/>
      <c r="G796" s="68"/>
    </row>
    <row r="797" spans="1:7">
      <c r="A797" s="44">
        <v>421</v>
      </c>
      <c r="B797" s="45" t="s">
        <v>48</v>
      </c>
      <c r="C797" s="46">
        <v>400000</v>
      </c>
      <c r="D797" s="46">
        <v>157584.24</v>
      </c>
      <c r="E797" s="46">
        <v>39.396059999999999</v>
      </c>
      <c r="F797" s="68"/>
      <c r="G797" s="68"/>
    </row>
    <row r="798" spans="1:7">
      <c r="A798" s="48">
        <v>4214</v>
      </c>
      <c r="B798" s="49" t="s">
        <v>63</v>
      </c>
      <c r="C798" s="50"/>
      <c r="D798" s="50">
        <v>157584.24</v>
      </c>
      <c r="E798" s="50">
        <v>0</v>
      </c>
      <c r="F798" s="68"/>
      <c r="G798" s="68"/>
    </row>
    <row r="799" spans="1:7">
      <c r="A799" s="69" t="s">
        <v>359</v>
      </c>
      <c r="B799" s="69"/>
      <c r="C799" s="70">
        <v>3100000</v>
      </c>
      <c r="D799" s="70">
        <v>3100000</v>
      </c>
      <c r="E799" s="70">
        <v>100</v>
      </c>
      <c r="F799" s="68"/>
      <c r="G799" s="68"/>
    </row>
    <row r="800" spans="1:7">
      <c r="A800" s="71" t="s">
        <v>144</v>
      </c>
      <c r="B800" s="71"/>
      <c r="C800" s="72">
        <v>3100000</v>
      </c>
      <c r="D800" s="72">
        <v>3100000</v>
      </c>
      <c r="E800" s="72">
        <v>100</v>
      </c>
      <c r="F800" s="68"/>
      <c r="G800" s="68"/>
    </row>
    <row r="801" spans="1:7" ht="29.25">
      <c r="A801" s="44">
        <v>532</v>
      </c>
      <c r="B801" s="45" t="s">
        <v>61</v>
      </c>
      <c r="C801" s="46">
        <v>3100000</v>
      </c>
      <c r="D801" s="46">
        <v>3100000</v>
      </c>
      <c r="E801" s="46">
        <v>100</v>
      </c>
      <c r="F801" s="68"/>
      <c r="G801" s="68"/>
    </row>
    <row r="802" spans="1:7">
      <c r="A802" s="48">
        <v>5321</v>
      </c>
      <c r="B802" s="49" t="s">
        <v>61</v>
      </c>
      <c r="C802" s="50"/>
      <c r="D802" s="50">
        <v>3100000</v>
      </c>
      <c r="E802" s="50">
        <v>0</v>
      </c>
      <c r="F802" s="68"/>
      <c r="G802" s="68"/>
    </row>
    <row r="803" spans="1:7">
      <c r="A803" s="69" t="s">
        <v>360</v>
      </c>
      <c r="B803" s="69"/>
      <c r="C803" s="70">
        <v>1050000</v>
      </c>
      <c r="D803" s="70">
        <v>687604.07</v>
      </c>
      <c r="E803" s="70">
        <v>65.486101904761895</v>
      </c>
      <c r="F803" s="68"/>
      <c r="G803" s="68"/>
    </row>
    <row r="804" spans="1:7">
      <c r="A804" s="71" t="s">
        <v>130</v>
      </c>
      <c r="B804" s="71"/>
      <c r="C804" s="72">
        <v>1050000</v>
      </c>
      <c r="D804" s="72">
        <v>687604.07</v>
      </c>
      <c r="E804" s="72">
        <v>65.486101904761895</v>
      </c>
      <c r="F804" s="68"/>
      <c r="G804" s="68"/>
    </row>
    <row r="805" spans="1:7">
      <c r="A805" s="44">
        <v>323</v>
      </c>
      <c r="B805" s="45" t="s">
        <v>39</v>
      </c>
      <c r="C805" s="46">
        <v>350000</v>
      </c>
      <c r="D805" s="46">
        <v>218283.12</v>
      </c>
      <c r="E805" s="46">
        <v>62.366605714285697</v>
      </c>
      <c r="F805" s="68"/>
      <c r="G805" s="68"/>
    </row>
    <row r="806" spans="1:7">
      <c r="A806" s="48">
        <v>3237</v>
      </c>
      <c r="B806" s="49" t="s">
        <v>38</v>
      </c>
      <c r="C806" s="50"/>
      <c r="D806" s="50">
        <v>218283.12</v>
      </c>
      <c r="E806" s="50">
        <v>0</v>
      </c>
      <c r="F806" s="68"/>
      <c r="G806" s="68"/>
    </row>
    <row r="807" spans="1:7">
      <c r="A807" s="44">
        <v>426</v>
      </c>
      <c r="B807" s="45" t="s">
        <v>43</v>
      </c>
      <c r="C807" s="46">
        <v>700000</v>
      </c>
      <c r="D807" s="46">
        <v>469320.95</v>
      </c>
      <c r="E807" s="46">
        <v>67.045850000000002</v>
      </c>
      <c r="F807" s="68"/>
      <c r="G807" s="68"/>
    </row>
    <row r="808" spans="1:7">
      <c r="A808" s="48">
        <v>4264</v>
      </c>
      <c r="B808" s="49" t="s">
        <v>41</v>
      </c>
      <c r="C808" s="50"/>
      <c r="D808" s="50">
        <v>469320.95</v>
      </c>
      <c r="E808" s="50">
        <v>0</v>
      </c>
      <c r="F808" s="68"/>
      <c r="G808" s="68"/>
    </row>
    <row r="809" spans="1:7">
      <c r="A809" s="64" t="s">
        <v>21</v>
      </c>
      <c r="B809" s="64"/>
      <c r="C809" s="65">
        <v>20290000</v>
      </c>
      <c r="D809" s="65">
        <v>1892295.78</v>
      </c>
      <c r="E809" s="65">
        <v>9.3262482996549991</v>
      </c>
      <c r="F809" s="68"/>
      <c r="G809" s="68"/>
    </row>
    <row r="810" spans="1:7">
      <c r="A810" s="66" t="s">
        <v>22</v>
      </c>
      <c r="B810" s="66"/>
      <c r="C810" s="67">
        <v>20290000</v>
      </c>
      <c r="D810" s="67">
        <v>1892295.78</v>
      </c>
      <c r="E810" s="67">
        <v>9.3262482996549991</v>
      </c>
      <c r="F810" s="68"/>
      <c r="G810" s="68"/>
    </row>
    <row r="811" spans="1:7">
      <c r="A811" s="69" t="s">
        <v>361</v>
      </c>
      <c r="B811" s="69"/>
      <c r="C811" s="70">
        <v>14800000</v>
      </c>
      <c r="D811" s="70">
        <v>1276344.47</v>
      </c>
      <c r="E811" s="70">
        <v>8.6239491216216191</v>
      </c>
      <c r="F811" s="68"/>
      <c r="G811" s="68"/>
    </row>
    <row r="812" spans="1:7">
      <c r="A812" s="71" t="s">
        <v>143</v>
      </c>
      <c r="B812" s="71"/>
      <c r="C812" s="72">
        <v>2100000</v>
      </c>
      <c r="D812" s="72">
        <v>310230.21000000002</v>
      </c>
      <c r="E812" s="72">
        <v>14.7728671428571</v>
      </c>
      <c r="F812" s="68"/>
      <c r="G812" s="68"/>
    </row>
    <row r="813" spans="1:7">
      <c r="A813" s="44">
        <v>323</v>
      </c>
      <c r="B813" s="45" t="s">
        <v>39</v>
      </c>
      <c r="C813" s="46">
        <v>800000</v>
      </c>
      <c r="D813" s="46">
        <v>269739.55</v>
      </c>
      <c r="E813" s="46">
        <v>33.717443750000001</v>
      </c>
      <c r="F813" s="68"/>
      <c r="G813" s="68"/>
    </row>
    <row r="814" spans="1:7">
      <c r="A814" s="48">
        <v>3232</v>
      </c>
      <c r="B814" s="49" t="s">
        <v>60</v>
      </c>
      <c r="C814" s="50"/>
      <c r="D814" s="50">
        <v>269739.55</v>
      </c>
      <c r="E814" s="50">
        <v>0</v>
      </c>
      <c r="F814" s="68"/>
      <c r="G814" s="68"/>
    </row>
    <row r="815" spans="1:7">
      <c r="A815" s="44">
        <v>421</v>
      </c>
      <c r="B815" s="45" t="s">
        <v>48</v>
      </c>
      <c r="C815" s="46">
        <v>1200000</v>
      </c>
      <c r="D815" s="46">
        <v>0</v>
      </c>
      <c r="E815" s="46">
        <v>0</v>
      </c>
      <c r="F815" s="68"/>
      <c r="G815" s="68"/>
    </row>
    <row r="816" spans="1:7">
      <c r="A816" s="48">
        <v>4211</v>
      </c>
      <c r="B816" s="49" t="s">
        <v>47</v>
      </c>
      <c r="C816" s="50"/>
      <c r="D816" s="50">
        <v>0</v>
      </c>
      <c r="E816" s="50">
        <v>0</v>
      </c>
      <c r="F816" s="68"/>
      <c r="G816" s="68"/>
    </row>
    <row r="817" spans="1:7">
      <c r="A817" s="44">
        <v>426</v>
      </c>
      <c r="B817" s="45" t="s">
        <v>43</v>
      </c>
      <c r="C817" s="46">
        <v>100000</v>
      </c>
      <c r="D817" s="46">
        <v>40490.660000000003</v>
      </c>
      <c r="E817" s="46">
        <v>40.490659999999998</v>
      </c>
      <c r="F817" s="68"/>
      <c r="G817" s="68"/>
    </row>
    <row r="818" spans="1:7">
      <c r="A818" s="48">
        <v>4264</v>
      </c>
      <c r="B818" s="49" t="s">
        <v>41</v>
      </c>
      <c r="C818" s="50"/>
      <c r="D818" s="50">
        <v>40490.660000000003</v>
      </c>
      <c r="E818" s="50">
        <v>0</v>
      </c>
      <c r="F818" s="68"/>
      <c r="G818" s="68"/>
    </row>
    <row r="819" spans="1:7">
      <c r="A819" s="71" t="s">
        <v>142</v>
      </c>
      <c r="B819" s="71"/>
      <c r="C819" s="72">
        <v>550000</v>
      </c>
      <c r="D819" s="72">
        <v>23250</v>
      </c>
      <c r="E819" s="72">
        <v>4.2272727272727302</v>
      </c>
      <c r="F819" s="68"/>
      <c r="G819" s="68"/>
    </row>
    <row r="820" spans="1:7">
      <c r="A820" s="44">
        <v>323</v>
      </c>
      <c r="B820" s="45" t="s">
        <v>39</v>
      </c>
      <c r="C820" s="46">
        <v>430000</v>
      </c>
      <c r="D820" s="46">
        <v>23250</v>
      </c>
      <c r="E820" s="46">
        <v>5.4069767441860499</v>
      </c>
      <c r="F820" s="68"/>
      <c r="G820" s="68"/>
    </row>
    <row r="821" spans="1:7">
      <c r="A821" s="48">
        <v>3232</v>
      </c>
      <c r="B821" s="49" t="s">
        <v>60</v>
      </c>
      <c r="C821" s="50"/>
      <c r="D821" s="50">
        <v>23250</v>
      </c>
      <c r="E821" s="50">
        <v>0</v>
      </c>
      <c r="F821" s="68"/>
      <c r="G821" s="68"/>
    </row>
    <row r="822" spans="1:7">
      <c r="A822" s="48">
        <v>3237</v>
      </c>
      <c r="B822" s="49" t="s">
        <v>38</v>
      </c>
      <c r="C822" s="50"/>
      <c r="D822" s="50">
        <v>0</v>
      </c>
      <c r="E822" s="50">
        <v>0</v>
      </c>
      <c r="F822" s="68"/>
      <c r="G822" s="68"/>
    </row>
    <row r="823" spans="1:7">
      <c r="A823" s="44">
        <v>382</v>
      </c>
      <c r="B823" s="45" t="s">
        <v>54</v>
      </c>
      <c r="C823" s="46">
        <v>120000</v>
      </c>
      <c r="D823" s="46">
        <v>0</v>
      </c>
      <c r="E823" s="46">
        <v>0</v>
      </c>
      <c r="F823" s="68"/>
      <c r="G823" s="68"/>
    </row>
    <row r="824" spans="1:7">
      <c r="A824" s="48">
        <v>3822</v>
      </c>
      <c r="B824" s="49" t="s">
        <v>53</v>
      </c>
      <c r="C824" s="50"/>
      <c r="D824" s="50">
        <v>0</v>
      </c>
      <c r="E824" s="50">
        <v>0</v>
      </c>
      <c r="F824" s="68"/>
      <c r="G824" s="68"/>
    </row>
    <row r="825" spans="1:7">
      <c r="A825" s="71" t="s">
        <v>141</v>
      </c>
      <c r="B825" s="71"/>
      <c r="C825" s="72">
        <v>100000</v>
      </c>
      <c r="D825" s="72">
        <v>20000</v>
      </c>
      <c r="E825" s="72">
        <v>20</v>
      </c>
      <c r="F825" s="68"/>
      <c r="G825" s="68"/>
    </row>
    <row r="826" spans="1:7">
      <c r="A826" s="44">
        <v>323</v>
      </c>
      <c r="B826" s="45" t="s">
        <v>39</v>
      </c>
      <c r="C826" s="46">
        <v>50000</v>
      </c>
      <c r="D826" s="46">
        <v>12500</v>
      </c>
      <c r="E826" s="46">
        <v>25</v>
      </c>
      <c r="F826" s="68"/>
      <c r="G826" s="68"/>
    </row>
    <row r="827" spans="1:7">
      <c r="A827" s="48">
        <v>3237</v>
      </c>
      <c r="B827" s="49" t="s">
        <v>38</v>
      </c>
      <c r="C827" s="50"/>
      <c r="D827" s="50">
        <v>12500</v>
      </c>
      <c r="E827" s="50">
        <v>0</v>
      </c>
      <c r="F827" s="68"/>
      <c r="G827" s="68"/>
    </row>
    <row r="828" spans="1:7">
      <c r="A828" s="44">
        <v>372</v>
      </c>
      <c r="B828" s="45" t="s">
        <v>56</v>
      </c>
      <c r="C828" s="46">
        <v>50000</v>
      </c>
      <c r="D828" s="46">
        <v>7500</v>
      </c>
      <c r="E828" s="46">
        <v>15</v>
      </c>
      <c r="F828" s="68"/>
      <c r="G828" s="68"/>
    </row>
    <row r="829" spans="1:7">
      <c r="A829" s="48">
        <v>3721</v>
      </c>
      <c r="B829" s="49" t="s">
        <v>55</v>
      </c>
      <c r="C829" s="50"/>
      <c r="D829" s="50">
        <v>7500</v>
      </c>
      <c r="E829" s="50">
        <v>0</v>
      </c>
      <c r="F829" s="68"/>
      <c r="G829" s="68"/>
    </row>
    <row r="830" spans="1:7">
      <c r="A830" s="71" t="s">
        <v>140</v>
      </c>
      <c r="B830" s="71"/>
      <c r="C830" s="72">
        <v>2450000</v>
      </c>
      <c r="D830" s="72">
        <v>688760.51</v>
      </c>
      <c r="E830" s="72">
        <v>28.112673877550996</v>
      </c>
      <c r="F830" s="68"/>
      <c r="G830" s="68"/>
    </row>
    <row r="831" spans="1:7">
      <c r="A831" s="44">
        <v>363</v>
      </c>
      <c r="B831" s="45" t="s">
        <v>58</v>
      </c>
      <c r="C831" s="46">
        <v>100000</v>
      </c>
      <c r="D831" s="46">
        <v>0</v>
      </c>
      <c r="E831" s="46">
        <v>0</v>
      </c>
      <c r="F831" s="68"/>
      <c r="G831" s="68"/>
    </row>
    <row r="832" spans="1:7">
      <c r="A832" s="48">
        <v>3632</v>
      </c>
      <c r="B832" s="49" t="s">
        <v>57</v>
      </c>
      <c r="C832" s="50"/>
      <c r="D832" s="50">
        <v>0</v>
      </c>
      <c r="E832" s="50">
        <v>0</v>
      </c>
      <c r="F832" s="68"/>
      <c r="G832" s="68"/>
    </row>
    <row r="833" spans="1:7">
      <c r="A833" s="44">
        <v>421</v>
      </c>
      <c r="B833" s="45" t="s">
        <v>48</v>
      </c>
      <c r="C833" s="46">
        <v>450000</v>
      </c>
      <c r="D833" s="46">
        <v>0</v>
      </c>
      <c r="E833" s="46">
        <v>0</v>
      </c>
      <c r="F833" s="68"/>
      <c r="G833" s="68"/>
    </row>
    <row r="834" spans="1:7">
      <c r="A834" s="48">
        <v>4212</v>
      </c>
      <c r="B834" s="49" t="s">
        <v>46</v>
      </c>
      <c r="C834" s="50"/>
      <c r="D834" s="50">
        <v>0</v>
      </c>
      <c r="E834" s="50">
        <v>0</v>
      </c>
      <c r="F834" s="68"/>
      <c r="G834" s="68"/>
    </row>
    <row r="835" spans="1:7">
      <c r="A835" s="44">
        <v>426</v>
      </c>
      <c r="B835" s="45" t="s">
        <v>43</v>
      </c>
      <c r="C835" s="46">
        <v>250000</v>
      </c>
      <c r="D835" s="46">
        <v>12500</v>
      </c>
      <c r="E835" s="46">
        <v>5</v>
      </c>
      <c r="F835" s="68"/>
      <c r="G835" s="68"/>
    </row>
    <row r="836" spans="1:7">
      <c r="A836" s="48">
        <v>4264</v>
      </c>
      <c r="B836" s="49" t="s">
        <v>41</v>
      </c>
      <c r="C836" s="50"/>
      <c r="D836" s="50">
        <v>12500</v>
      </c>
      <c r="E836" s="50">
        <v>0</v>
      </c>
      <c r="F836" s="68"/>
      <c r="G836" s="68"/>
    </row>
    <row r="837" spans="1:7">
      <c r="A837" s="44">
        <v>451</v>
      </c>
      <c r="B837" s="45" t="s">
        <v>40</v>
      </c>
      <c r="C837" s="46">
        <v>1650000</v>
      </c>
      <c r="D837" s="46">
        <v>676260.51</v>
      </c>
      <c r="E837" s="46">
        <v>40.985485454545497</v>
      </c>
      <c r="F837" s="68"/>
      <c r="G837" s="68"/>
    </row>
    <row r="838" spans="1:7">
      <c r="A838" s="48">
        <v>4511</v>
      </c>
      <c r="B838" s="49" t="s">
        <v>40</v>
      </c>
      <c r="C838" s="50"/>
      <c r="D838" s="50">
        <v>676260.51</v>
      </c>
      <c r="E838" s="50">
        <v>0</v>
      </c>
      <c r="F838" s="68"/>
      <c r="G838" s="68"/>
    </row>
    <row r="839" spans="1:7">
      <c r="A839" s="71" t="s">
        <v>139</v>
      </c>
      <c r="B839" s="71"/>
      <c r="C839" s="72">
        <v>450000</v>
      </c>
      <c r="D839" s="72">
        <v>0</v>
      </c>
      <c r="E839" s="72">
        <v>0</v>
      </c>
      <c r="F839" s="68"/>
      <c r="G839" s="68"/>
    </row>
    <row r="840" spans="1:7">
      <c r="A840" s="44">
        <v>451</v>
      </c>
      <c r="B840" s="45" t="s">
        <v>40</v>
      </c>
      <c r="C840" s="46">
        <v>450000</v>
      </c>
      <c r="D840" s="46">
        <v>0</v>
      </c>
      <c r="E840" s="46">
        <v>0</v>
      </c>
      <c r="F840" s="68"/>
      <c r="G840" s="68"/>
    </row>
    <row r="841" spans="1:7">
      <c r="A841" s="48">
        <v>4511</v>
      </c>
      <c r="B841" s="49" t="s">
        <v>40</v>
      </c>
      <c r="C841" s="50"/>
      <c r="D841" s="50">
        <v>0</v>
      </c>
      <c r="E841" s="50">
        <v>0</v>
      </c>
      <c r="F841" s="68"/>
      <c r="G841" s="68"/>
    </row>
    <row r="842" spans="1:7">
      <c r="A842" s="71" t="s">
        <v>138</v>
      </c>
      <c r="B842" s="71"/>
      <c r="C842" s="72">
        <v>150000</v>
      </c>
      <c r="D842" s="72">
        <v>0</v>
      </c>
      <c r="E842" s="72">
        <v>0</v>
      </c>
      <c r="F842" s="68"/>
      <c r="G842" s="68"/>
    </row>
    <row r="843" spans="1:7">
      <c r="A843" s="44">
        <v>412</v>
      </c>
      <c r="B843" s="45" t="s">
        <v>50</v>
      </c>
      <c r="C843" s="46">
        <v>150000</v>
      </c>
      <c r="D843" s="46">
        <v>0</v>
      </c>
      <c r="E843" s="46">
        <v>0</v>
      </c>
      <c r="F843" s="68"/>
      <c r="G843" s="68"/>
    </row>
    <row r="844" spans="1:7">
      <c r="A844" s="48">
        <v>4124</v>
      </c>
      <c r="B844" s="49" t="s">
        <v>49</v>
      </c>
      <c r="C844" s="50"/>
      <c r="D844" s="50">
        <v>0</v>
      </c>
      <c r="E844" s="50">
        <v>0</v>
      </c>
      <c r="F844" s="68"/>
      <c r="G844" s="68"/>
    </row>
    <row r="845" spans="1:7">
      <c r="A845" s="71" t="s">
        <v>137</v>
      </c>
      <c r="B845" s="71"/>
      <c r="C845" s="72">
        <v>3000000</v>
      </c>
      <c r="D845" s="72">
        <v>0</v>
      </c>
      <c r="E845" s="72">
        <v>0</v>
      </c>
      <c r="F845" s="68"/>
      <c r="G845" s="68"/>
    </row>
    <row r="846" spans="1:7">
      <c r="A846" s="44">
        <v>422</v>
      </c>
      <c r="B846" s="45" t="s">
        <v>45</v>
      </c>
      <c r="C846" s="46">
        <v>500000</v>
      </c>
      <c r="D846" s="46">
        <v>0</v>
      </c>
      <c r="E846" s="46">
        <v>0</v>
      </c>
      <c r="F846" s="68"/>
      <c r="G846" s="68"/>
    </row>
    <row r="847" spans="1:7">
      <c r="A847" s="48">
        <v>4221</v>
      </c>
      <c r="B847" s="49" t="s">
        <v>44</v>
      </c>
      <c r="C847" s="50"/>
      <c r="D847" s="50">
        <v>0</v>
      </c>
      <c r="E847" s="50">
        <v>0</v>
      </c>
      <c r="F847" s="68"/>
      <c r="G847" s="68"/>
    </row>
    <row r="848" spans="1:7">
      <c r="A848" s="44">
        <v>451</v>
      </c>
      <c r="B848" s="45" t="s">
        <v>40</v>
      </c>
      <c r="C848" s="46">
        <v>2500000</v>
      </c>
      <c r="D848" s="46">
        <v>0</v>
      </c>
      <c r="E848" s="46">
        <v>0</v>
      </c>
      <c r="F848" s="68"/>
      <c r="G848" s="68"/>
    </row>
    <row r="849" spans="1:7">
      <c r="A849" s="48">
        <v>4511</v>
      </c>
      <c r="B849" s="49" t="s">
        <v>40</v>
      </c>
      <c r="C849" s="50"/>
      <c r="D849" s="50">
        <v>0</v>
      </c>
      <c r="E849" s="50">
        <v>0</v>
      </c>
      <c r="F849" s="68"/>
      <c r="G849" s="68"/>
    </row>
    <row r="850" spans="1:7">
      <c r="A850" s="71" t="s">
        <v>136</v>
      </c>
      <c r="B850" s="71"/>
      <c r="C850" s="72">
        <v>5000000</v>
      </c>
      <c r="D850" s="72">
        <v>0</v>
      </c>
      <c r="E850" s="72">
        <v>0</v>
      </c>
      <c r="F850" s="68"/>
      <c r="G850" s="68"/>
    </row>
    <row r="851" spans="1:7">
      <c r="A851" s="44">
        <v>422</v>
      </c>
      <c r="B851" s="45" t="s">
        <v>45</v>
      </c>
      <c r="C851" s="46">
        <v>500000</v>
      </c>
      <c r="D851" s="46">
        <v>0</v>
      </c>
      <c r="E851" s="46">
        <v>0</v>
      </c>
      <c r="F851" s="68"/>
      <c r="G851" s="68"/>
    </row>
    <row r="852" spans="1:7">
      <c r="A852" s="48">
        <v>4221</v>
      </c>
      <c r="B852" s="49" t="s">
        <v>44</v>
      </c>
      <c r="C852" s="50"/>
      <c r="D852" s="50">
        <v>0</v>
      </c>
      <c r="E852" s="50">
        <v>0</v>
      </c>
      <c r="F852" s="68"/>
      <c r="G852" s="68"/>
    </row>
    <row r="853" spans="1:7">
      <c r="A853" s="44">
        <v>451</v>
      </c>
      <c r="B853" s="45" t="s">
        <v>40</v>
      </c>
      <c r="C853" s="46">
        <v>4500000</v>
      </c>
      <c r="D853" s="46">
        <v>0</v>
      </c>
      <c r="E853" s="46">
        <v>0</v>
      </c>
      <c r="F853" s="68"/>
      <c r="G853" s="68"/>
    </row>
    <row r="854" spans="1:7">
      <c r="A854" s="48">
        <v>4511</v>
      </c>
      <c r="B854" s="49" t="s">
        <v>40</v>
      </c>
      <c r="C854" s="50"/>
      <c r="D854" s="50">
        <v>0</v>
      </c>
      <c r="E854" s="50">
        <v>0</v>
      </c>
      <c r="F854" s="68"/>
      <c r="G854" s="68"/>
    </row>
    <row r="855" spans="1:7">
      <c r="A855" s="71" t="s">
        <v>135</v>
      </c>
      <c r="B855" s="71"/>
      <c r="C855" s="72">
        <v>600000</v>
      </c>
      <c r="D855" s="72">
        <v>234103.75</v>
      </c>
      <c r="E855" s="72">
        <v>39.017291666666701</v>
      </c>
      <c r="F855" s="68"/>
      <c r="G855" s="68"/>
    </row>
    <row r="856" spans="1:7">
      <c r="A856" s="44">
        <v>421</v>
      </c>
      <c r="B856" s="45" t="s">
        <v>48</v>
      </c>
      <c r="C856" s="46">
        <v>600000</v>
      </c>
      <c r="D856" s="46">
        <v>234103.75</v>
      </c>
      <c r="E856" s="46">
        <v>39.017291666666701</v>
      </c>
      <c r="F856" s="68"/>
      <c r="G856" s="68"/>
    </row>
    <row r="857" spans="1:7">
      <c r="A857" s="48">
        <v>4212</v>
      </c>
      <c r="B857" s="49" t="s">
        <v>46</v>
      </c>
      <c r="C857" s="50"/>
      <c r="D857" s="50">
        <v>234103.75</v>
      </c>
      <c r="E857" s="50">
        <v>0</v>
      </c>
      <c r="F857" s="68"/>
      <c r="G857" s="68"/>
    </row>
    <row r="858" spans="1:7">
      <c r="A858" s="71" t="s">
        <v>134</v>
      </c>
      <c r="B858" s="71"/>
      <c r="C858" s="72">
        <v>400000</v>
      </c>
      <c r="D858" s="72">
        <v>0</v>
      </c>
      <c r="E858" s="72">
        <v>0</v>
      </c>
      <c r="F858" s="68"/>
      <c r="G858" s="68"/>
    </row>
    <row r="859" spans="1:7">
      <c r="A859" s="44">
        <v>421</v>
      </c>
      <c r="B859" s="45" t="s">
        <v>48</v>
      </c>
      <c r="C859" s="46">
        <v>400000</v>
      </c>
      <c r="D859" s="46">
        <v>0</v>
      </c>
      <c r="E859" s="46">
        <v>0</v>
      </c>
      <c r="F859" s="68"/>
      <c r="G859" s="68"/>
    </row>
    <row r="860" spans="1:7">
      <c r="A860" s="48">
        <v>4212</v>
      </c>
      <c r="B860" s="49" t="s">
        <v>46</v>
      </c>
      <c r="C860" s="50"/>
      <c r="D860" s="50">
        <v>0</v>
      </c>
      <c r="E860" s="50">
        <v>0</v>
      </c>
      <c r="F860" s="68"/>
      <c r="G860" s="68"/>
    </row>
    <row r="861" spans="1:7">
      <c r="A861" s="69" t="s">
        <v>362</v>
      </c>
      <c r="B861" s="69"/>
      <c r="C861" s="70">
        <v>3500000</v>
      </c>
      <c r="D861" s="70">
        <v>0</v>
      </c>
      <c r="E861" s="70">
        <v>0</v>
      </c>
      <c r="F861" s="68"/>
      <c r="G861" s="68"/>
    </row>
    <row r="862" spans="1:7">
      <c r="A862" s="71" t="s">
        <v>133</v>
      </c>
      <c r="B862" s="71"/>
      <c r="C862" s="72">
        <v>3500000</v>
      </c>
      <c r="D862" s="72">
        <v>0</v>
      </c>
      <c r="E862" s="72">
        <v>0</v>
      </c>
      <c r="F862" s="68"/>
      <c r="G862" s="68"/>
    </row>
    <row r="863" spans="1:7">
      <c r="A863" s="44">
        <v>411</v>
      </c>
      <c r="B863" s="45" t="s">
        <v>52</v>
      </c>
      <c r="C863" s="46">
        <v>3500000</v>
      </c>
      <c r="D863" s="46">
        <v>0</v>
      </c>
      <c r="E863" s="46">
        <v>0</v>
      </c>
      <c r="F863" s="68"/>
      <c r="G863" s="68"/>
    </row>
    <row r="864" spans="1:7">
      <c r="A864" s="48">
        <v>4111</v>
      </c>
      <c r="B864" s="49" t="s">
        <v>51</v>
      </c>
      <c r="C864" s="50"/>
      <c r="D864" s="50">
        <v>0</v>
      </c>
      <c r="E864" s="50">
        <v>0</v>
      </c>
      <c r="F864" s="68"/>
      <c r="G864" s="68"/>
    </row>
    <row r="865" spans="1:7">
      <c r="A865" s="69" t="s">
        <v>363</v>
      </c>
      <c r="B865" s="69"/>
      <c r="C865" s="70">
        <v>1000000</v>
      </c>
      <c r="D865" s="70">
        <v>478190.06</v>
      </c>
      <c r="E865" s="70">
        <v>47.819006000000002</v>
      </c>
      <c r="F865" s="68"/>
      <c r="G865" s="68"/>
    </row>
    <row r="866" spans="1:7">
      <c r="A866" s="71" t="s">
        <v>132</v>
      </c>
      <c r="B866" s="71"/>
      <c r="C866" s="72">
        <v>1000000</v>
      </c>
      <c r="D866" s="72">
        <v>478190.06</v>
      </c>
      <c r="E866" s="72">
        <v>47.819006000000002</v>
      </c>
      <c r="F866" s="68"/>
      <c r="G866" s="68"/>
    </row>
    <row r="867" spans="1:7">
      <c r="A867" s="44">
        <v>323</v>
      </c>
      <c r="B867" s="45" t="s">
        <v>39</v>
      </c>
      <c r="C867" s="46">
        <v>1000000</v>
      </c>
      <c r="D867" s="46">
        <v>478190.06</v>
      </c>
      <c r="E867" s="46">
        <v>47.819006000000002</v>
      </c>
      <c r="F867" s="68"/>
      <c r="G867" s="68"/>
    </row>
    <row r="868" spans="1:7">
      <c r="A868" s="48">
        <v>3239</v>
      </c>
      <c r="B868" s="49" t="s">
        <v>59</v>
      </c>
      <c r="C868" s="50"/>
      <c r="D868" s="50">
        <v>478190.06</v>
      </c>
      <c r="E868" s="50">
        <v>0</v>
      </c>
      <c r="F868" s="68"/>
      <c r="G868" s="68"/>
    </row>
    <row r="869" spans="1:7">
      <c r="A869" s="69" t="s">
        <v>364</v>
      </c>
      <c r="B869" s="69"/>
      <c r="C869" s="70">
        <v>100000</v>
      </c>
      <c r="D869" s="70">
        <v>0</v>
      </c>
      <c r="E869" s="70">
        <v>0</v>
      </c>
      <c r="F869" s="68"/>
      <c r="G869" s="68"/>
    </row>
    <row r="870" spans="1:7">
      <c r="A870" s="71" t="s">
        <v>131</v>
      </c>
      <c r="B870" s="71"/>
      <c r="C870" s="72">
        <v>100000</v>
      </c>
      <c r="D870" s="72">
        <v>0</v>
      </c>
      <c r="E870" s="72">
        <v>0</v>
      </c>
      <c r="F870" s="68"/>
      <c r="G870" s="68"/>
    </row>
    <row r="871" spans="1:7">
      <c r="A871" s="44">
        <v>372</v>
      </c>
      <c r="B871" s="45" t="s">
        <v>56</v>
      </c>
      <c r="C871" s="46">
        <v>100000</v>
      </c>
      <c r="D871" s="46">
        <v>0</v>
      </c>
      <c r="E871" s="46">
        <v>0</v>
      </c>
      <c r="F871" s="68"/>
      <c r="G871" s="68"/>
    </row>
    <row r="872" spans="1:7">
      <c r="A872" s="48">
        <v>3721</v>
      </c>
      <c r="B872" s="49" t="s">
        <v>55</v>
      </c>
      <c r="C872" s="50"/>
      <c r="D872" s="50">
        <v>0</v>
      </c>
      <c r="E872" s="50">
        <v>0</v>
      </c>
      <c r="F872" s="68"/>
      <c r="G872" s="68"/>
    </row>
    <row r="873" spans="1:7">
      <c r="A873" s="69" t="s">
        <v>360</v>
      </c>
      <c r="B873" s="69"/>
      <c r="C873" s="70">
        <v>280000</v>
      </c>
      <c r="D873" s="70">
        <v>42761.25</v>
      </c>
      <c r="E873" s="70">
        <v>15.271875</v>
      </c>
      <c r="F873" s="68"/>
      <c r="G873" s="68"/>
    </row>
    <row r="874" spans="1:7">
      <c r="A874" s="71" t="s">
        <v>130</v>
      </c>
      <c r="B874" s="71"/>
      <c r="C874" s="72">
        <v>180000</v>
      </c>
      <c r="D874" s="72">
        <v>31387.5</v>
      </c>
      <c r="E874" s="72">
        <v>17.4375</v>
      </c>
      <c r="F874" s="68"/>
      <c r="G874" s="68"/>
    </row>
    <row r="875" spans="1:7">
      <c r="A875" s="44">
        <v>323</v>
      </c>
      <c r="B875" s="45" t="s">
        <v>39</v>
      </c>
      <c r="C875" s="46">
        <v>180000</v>
      </c>
      <c r="D875" s="46">
        <v>31387.5</v>
      </c>
      <c r="E875" s="46">
        <v>17.4375</v>
      </c>
      <c r="F875" s="68"/>
      <c r="G875" s="68"/>
    </row>
    <row r="876" spans="1:7">
      <c r="A876" s="48">
        <v>3237</v>
      </c>
      <c r="B876" s="49" t="s">
        <v>38</v>
      </c>
      <c r="C876" s="50"/>
      <c r="D876" s="50">
        <v>31387.5</v>
      </c>
      <c r="E876" s="50">
        <v>0</v>
      </c>
      <c r="F876" s="68"/>
      <c r="G876" s="68"/>
    </row>
    <row r="877" spans="1:7">
      <c r="A877" s="71" t="s">
        <v>129</v>
      </c>
      <c r="B877" s="71"/>
      <c r="C877" s="72">
        <v>100000</v>
      </c>
      <c r="D877" s="72">
        <v>11373.75</v>
      </c>
      <c r="E877" s="72">
        <v>11.373749999999999</v>
      </c>
      <c r="F877" s="68"/>
      <c r="G877" s="68"/>
    </row>
    <row r="878" spans="1:7">
      <c r="A878" s="44">
        <v>421</v>
      </c>
      <c r="B878" s="45" t="s">
        <v>48</v>
      </c>
      <c r="C878" s="46">
        <v>100000</v>
      </c>
      <c r="D878" s="46">
        <v>11373.75</v>
      </c>
      <c r="E878" s="46">
        <v>11.373749999999999</v>
      </c>
      <c r="F878" s="68"/>
      <c r="G878" s="68"/>
    </row>
    <row r="879" spans="1:7">
      <c r="A879" s="48">
        <v>4212</v>
      </c>
      <c r="B879" s="49" t="s">
        <v>46</v>
      </c>
      <c r="C879" s="50"/>
      <c r="D879" s="50">
        <v>11373.75</v>
      </c>
      <c r="E879" s="50">
        <v>0</v>
      </c>
      <c r="F879" s="68"/>
      <c r="G879" s="68"/>
    </row>
    <row r="880" spans="1:7">
      <c r="A880" s="69" t="s">
        <v>365</v>
      </c>
      <c r="B880" s="69"/>
      <c r="C880" s="70">
        <v>510000</v>
      </c>
      <c r="D880" s="70">
        <v>51250</v>
      </c>
      <c r="E880" s="70">
        <v>10.0490196078431</v>
      </c>
      <c r="F880" s="68"/>
      <c r="G880" s="68"/>
    </row>
    <row r="881" spans="1:7">
      <c r="A881" s="71" t="s">
        <v>128</v>
      </c>
      <c r="B881" s="71"/>
      <c r="C881" s="72">
        <v>510000</v>
      </c>
      <c r="D881" s="72">
        <v>51250</v>
      </c>
      <c r="E881" s="72">
        <v>10.0490196078431</v>
      </c>
      <c r="F881" s="68"/>
      <c r="G881" s="68"/>
    </row>
    <row r="882" spans="1:7">
      <c r="A882" s="44">
        <v>426</v>
      </c>
      <c r="B882" s="45" t="s">
        <v>43</v>
      </c>
      <c r="C882" s="46">
        <v>510000</v>
      </c>
      <c r="D882" s="46">
        <v>51250</v>
      </c>
      <c r="E882" s="46">
        <v>10.0490196078431</v>
      </c>
      <c r="F882" s="68"/>
      <c r="G882" s="68"/>
    </row>
    <row r="883" spans="1:7">
      <c r="A883" s="48">
        <v>4263</v>
      </c>
      <c r="B883" s="49" t="s">
        <v>42</v>
      </c>
      <c r="C883" s="50"/>
      <c r="D883" s="50">
        <v>51250</v>
      </c>
      <c r="E883" s="50">
        <v>0</v>
      </c>
      <c r="F883" s="68"/>
      <c r="G883" s="68"/>
    </row>
    <row r="884" spans="1:7">
      <c r="A884" s="69" t="s">
        <v>366</v>
      </c>
      <c r="B884" s="69"/>
      <c r="C884" s="70">
        <v>100000</v>
      </c>
      <c r="D884" s="70">
        <v>43750</v>
      </c>
      <c r="E884" s="70">
        <v>43.75</v>
      </c>
      <c r="F884" s="68"/>
      <c r="G884" s="68"/>
    </row>
    <row r="885" spans="1:7">
      <c r="A885" s="71" t="s">
        <v>127</v>
      </c>
      <c r="B885" s="71"/>
      <c r="C885" s="72">
        <v>100000</v>
      </c>
      <c r="D885" s="72">
        <v>43750</v>
      </c>
      <c r="E885" s="72">
        <v>43.75</v>
      </c>
      <c r="F885" s="68"/>
      <c r="G885" s="68"/>
    </row>
    <row r="886" spans="1:7">
      <c r="A886" s="44">
        <v>323</v>
      </c>
      <c r="B886" s="45" t="s">
        <v>39</v>
      </c>
      <c r="C886" s="46">
        <v>100000</v>
      </c>
      <c r="D886" s="46">
        <v>43750</v>
      </c>
      <c r="E886" s="46">
        <v>43.75</v>
      </c>
      <c r="F886" s="68"/>
      <c r="G886" s="68"/>
    </row>
    <row r="887" spans="1:7">
      <c r="A887" s="48">
        <v>3237</v>
      </c>
      <c r="B887" s="49" t="s">
        <v>38</v>
      </c>
      <c r="C887" s="50"/>
      <c r="D887" s="50">
        <v>43750</v>
      </c>
      <c r="E887" s="50">
        <v>0</v>
      </c>
      <c r="F887" s="68"/>
      <c r="G887" s="68"/>
    </row>
    <row r="888" spans="1:7">
      <c r="A888" s="64" t="s">
        <v>23</v>
      </c>
      <c r="B888" s="64"/>
      <c r="C888" s="65">
        <v>8315500</v>
      </c>
      <c r="D888" s="65">
        <v>1654773.24</v>
      </c>
      <c r="E888" s="65">
        <v>19.8998645902231</v>
      </c>
      <c r="F888" s="68"/>
      <c r="G888" s="68"/>
    </row>
    <row r="889" spans="1:7">
      <c r="A889" s="66" t="s">
        <v>24</v>
      </c>
      <c r="B889" s="66"/>
      <c r="C889" s="67">
        <v>8315500</v>
      </c>
      <c r="D889" s="67">
        <v>1654773.24</v>
      </c>
      <c r="E889" s="67">
        <v>19.8998645902231</v>
      </c>
      <c r="F889" s="68"/>
      <c r="G889" s="68"/>
    </row>
    <row r="890" spans="1:7">
      <c r="A890" s="69" t="s">
        <v>367</v>
      </c>
      <c r="B890" s="69"/>
      <c r="C890" s="70">
        <v>4565000</v>
      </c>
      <c r="D890" s="70">
        <v>1479154.53</v>
      </c>
      <c r="E890" s="70">
        <v>32.402070755750302</v>
      </c>
      <c r="F890" s="68"/>
      <c r="G890" s="68"/>
    </row>
    <row r="891" spans="1:7">
      <c r="A891" s="71" t="s">
        <v>126</v>
      </c>
      <c r="B891" s="71"/>
      <c r="C891" s="72">
        <v>4500000</v>
      </c>
      <c r="D891" s="72">
        <v>1384490.58</v>
      </c>
      <c r="E891" s="72">
        <v>30.766457333333303</v>
      </c>
      <c r="F891" s="68"/>
      <c r="G891" s="68"/>
    </row>
    <row r="892" spans="1:7">
      <c r="A892" s="44">
        <v>342</v>
      </c>
      <c r="B892" s="45" t="s">
        <v>37</v>
      </c>
      <c r="C892" s="46">
        <v>800000</v>
      </c>
      <c r="D892" s="46">
        <v>75952.33</v>
      </c>
      <c r="E892" s="46">
        <v>9.4940412500000004</v>
      </c>
      <c r="F892" s="68"/>
      <c r="G892" s="68"/>
    </row>
    <row r="893" spans="1:7" ht="30">
      <c r="A893" s="48">
        <v>3423</v>
      </c>
      <c r="B893" s="49" t="s">
        <v>521</v>
      </c>
      <c r="C893" s="50"/>
      <c r="D893" s="50">
        <v>75952.33</v>
      </c>
      <c r="E893" s="50">
        <v>0</v>
      </c>
      <c r="F893" s="68"/>
      <c r="G893" s="68"/>
    </row>
    <row r="894" spans="1:7" ht="30.75" customHeight="1">
      <c r="A894" s="44">
        <v>544</v>
      </c>
      <c r="B894" s="45" t="s">
        <v>522</v>
      </c>
      <c r="C894" s="46">
        <v>3700000</v>
      </c>
      <c r="D894" s="46">
        <v>1308538.25</v>
      </c>
      <c r="E894" s="46">
        <v>35.365898648648603</v>
      </c>
      <c r="F894" s="68"/>
      <c r="G894" s="68"/>
    </row>
    <row r="895" spans="1:7" ht="30">
      <c r="A895" s="48">
        <v>5443</v>
      </c>
      <c r="B895" s="49" t="s">
        <v>25</v>
      </c>
      <c r="C895" s="50"/>
      <c r="D895" s="50">
        <v>1308538.25</v>
      </c>
      <c r="E895" s="50">
        <v>0</v>
      </c>
      <c r="F895" s="68"/>
      <c r="G895" s="68"/>
    </row>
    <row r="896" spans="1:7">
      <c r="A896" s="71" t="s">
        <v>125</v>
      </c>
      <c r="B896" s="71"/>
      <c r="C896" s="72">
        <v>65000</v>
      </c>
      <c r="D896" s="72">
        <v>94663.95</v>
      </c>
      <c r="E896" s="72">
        <v>145.63684615384599</v>
      </c>
      <c r="F896" s="68"/>
      <c r="G896" s="68"/>
    </row>
    <row r="897" spans="1:7">
      <c r="A897" s="44">
        <v>386</v>
      </c>
      <c r="B897" s="45" t="s">
        <v>30</v>
      </c>
      <c r="C897" s="46">
        <v>65000</v>
      </c>
      <c r="D897" s="46">
        <v>94663.95</v>
      </c>
      <c r="E897" s="46">
        <v>145.63684615384599</v>
      </c>
      <c r="F897" s="68"/>
      <c r="G897" s="68"/>
    </row>
    <row r="898" spans="1:7" ht="30">
      <c r="A898" s="48">
        <v>3861</v>
      </c>
      <c r="B898" s="49" t="s">
        <v>520</v>
      </c>
      <c r="C898" s="50"/>
      <c r="D898" s="50">
        <v>94663.95</v>
      </c>
      <c r="E898" s="50">
        <v>0</v>
      </c>
      <c r="F898" s="68"/>
      <c r="G898" s="68"/>
    </row>
    <row r="899" spans="1:7">
      <c r="A899" s="69" t="s">
        <v>368</v>
      </c>
      <c r="B899" s="69"/>
      <c r="C899" s="70">
        <v>3700500</v>
      </c>
      <c r="D899" s="70">
        <v>175618.71</v>
      </c>
      <c r="E899" s="70">
        <v>4.7458102959059598</v>
      </c>
      <c r="F899" s="68"/>
      <c r="G899" s="68"/>
    </row>
    <row r="900" spans="1:7">
      <c r="A900" s="71" t="s">
        <v>369</v>
      </c>
      <c r="B900" s="71"/>
      <c r="C900" s="72">
        <v>3200500</v>
      </c>
      <c r="D900" s="72">
        <v>175618.71</v>
      </c>
      <c r="E900" s="72">
        <v>5.4872273082330896</v>
      </c>
      <c r="F900" s="68"/>
      <c r="G900" s="68"/>
    </row>
    <row r="901" spans="1:7">
      <c r="A901" s="44">
        <v>343</v>
      </c>
      <c r="B901" s="45" t="s">
        <v>35</v>
      </c>
      <c r="C901" s="46">
        <v>3200500</v>
      </c>
      <c r="D901" s="46">
        <v>175618.71</v>
      </c>
      <c r="E901" s="46">
        <v>5.4872273082330896</v>
      </c>
      <c r="F901" s="68"/>
      <c r="G901" s="68"/>
    </row>
    <row r="902" spans="1:7">
      <c r="A902" s="48">
        <v>3431</v>
      </c>
      <c r="B902" s="49" t="s">
        <v>34</v>
      </c>
      <c r="C902" s="50"/>
      <c r="D902" s="50">
        <v>33473.599999999999</v>
      </c>
      <c r="E902" s="50">
        <v>0</v>
      </c>
      <c r="F902" s="68"/>
      <c r="G902" s="68"/>
    </row>
    <row r="903" spans="1:7" ht="18" customHeight="1">
      <c r="A903" s="48">
        <v>3432</v>
      </c>
      <c r="B903" s="49" t="s">
        <v>33</v>
      </c>
      <c r="C903" s="50"/>
      <c r="D903" s="50">
        <v>8.89</v>
      </c>
      <c r="E903" s="50">
        <v>0</v>
      </c>
      <c r="F903" s="68"/>
      <c r="G903" s="68"/>
    </row>
    <row r="904" spans="1:7">
      <c r="A904" s="48">
        <v>3433</v>
      </c>
      <c r="B904" s="49" t="s">
        <v>32</v>
      </c>
      <c r="C904" s="50"/>
      <c r="D904" s="50">
        <v>0</v>
      </c>
      <c r="E904" s="50">
        <v>0</v>
      </c>
      <c r="F904" s="68"/>
      <c r="G904" s="68"/>
    </row>
    <row r="905" spans="1:7">
      <c r="A905" s="48">
        <v>3434</v>
      </c>
      <c r="B905" s="49" t="s">
        <v>31</v>
      </c>
      <c r="C905" s="50"/>
      <c r="D905" s="50">
        <v>142136.22</v>
      </c>
      <c r="E905" s="50">
        <v>0</v>
      </c>
      <c r="F905" s="68"/>
      <c r="G905" s="68"/>
    </row>
    <row r="906" spans="1:7">
      <c r="A906" s="71" t="s">
        <v>124</v>
      </c>
      <c r="B906" s="71"/>
      <c r="C906" s="72">
        <v>500000</v>
      </c>
      <c r="D906" s="72">
        <v>0</v>
      </c>
      <c r="E906" s="72">
        <v>0</v>
      </c>
      <c r="F906" s="68"/>
      <c r="G906" s="68"/>
    </row>
    <row r="907" spans="1:7" ht="29.25">
      <c r="A907" s="44">
        <v>514</v>
      </c>
      <c r="B907" s="45" t="s">
        <v>28</v>
      </c>
      <c r="C907" s="46">
        <v>500000</v>
      </c>
      <c r="D907" s="46">
        <v>0</v>
      </c>
      <c r="E907" s="46">
        <v>0</v>
      </c>
      <c r="F907" s="68"/>
      <c r="G907" s="68"/>
    </row>
    <row r="908" spans="1:7">
      <c r="A908" s="48">
        <v>5141</v>
      </c>
      <c r="B908" s="49" t="s">
        <v>27</v>
      </c>
      <c r="C908" s="50"/>
      <c r="D908" s="50">
        <v>0</v>
      </c>
      <c r="E908" s="50">
        <v>0</v>
      </c>
      <c r="F908" s="68"/>
      <c r="G908" s="68"/>
    </row>
    <row r="909" spans="1:7">
      <c r="A909" s="69" t="s">
        <v>370</v>
      </c>
      <c r="B909" s="69"/>
      <c r="C909" s="70">
        <v>50000</v>
      </c>
      <c r="D909" s="70">
        <v>0</v>
      </c>
      <c r="E909" s="70">
        <v>0</v>
      </c>
      <c r="F909" s="68"/>
      <c r="G909" s="68"/>
    </row>
    <row r="910" spans="1:7">
      <c r="A910" s="71" t="s">
        <v>123</v>
      </c>
      <c r="B910" s="71"/>
      <c r="C910" s="72">
        <v>50000</v>
      </c>
      <c r="D910" s="72">
        <v>0</v>
      </c>
      <c r="E910" s="72">
        <v>0</v>
      </c>
      <c r="F910" s="68"/>
      <c r="G910" s="68"/>
    </row>
    <row r="911" spans="1:7">
      <c r="A911" s="44">
        <v>323</v>
      </c>
      <c r="B911" s="45" t="s">
        <v>39</v>
      </c>
      <c r="C911" s="46">
        <v>50000</v>
      </c>
      <c r="D911" s="46">
        <v>0</v>
      </c>
      <c r="E911" s="46">
        <v>0</v>
      </c>
      <c r="F911" s="68"/>
      <c r="G911" s="68"/>
    </row>
    <row r="912" spans="1:7">
      <c r="A912" s="48">
        <v>3237</v>
      </c>
      <c r="B912" s="49" t="s">
        <v>38</v>
      </c>
      <c r="C912" s="50"/>
      <c r="D912" s="50">
        <v>0</v>
      </c>
      <c r="E912" s="50">
        <v>0</v>
      </c>
      <c r="F912" s="68"/>
      <c r="G912" s="68"/>
    </row>
    <row r="913" spans="1:7">
      <c r="F913" s="68"/>
      <c r="G913" s="68"/>
    </row>
    <row r="916" spans="1:7" ht="15.75">
      <c r="A916" s="190" t="s">
        <v>412</v>
      </c>
      <c r="B916" s="190"/>
      <c r="C916" s="190"/>
      <c r="D916" s="190"/>
      <c r="E916" s="190"/>
      <c r="F916" s="190"/>
    </row>
    <row r="917" spans="1:7" ht="15.75">
      <c r="A917" s="170"/>
      <c r="B917" s="170"/>
      <c r="C917" s="170"/>
      <c r="D917" s="170"/>
      <c r="E917" s="170"/>
      <c r="F917" s="170"/>
    </row>
    <row r="918" spans="1:7" ht="15.75">
      <c r="A918" s="211" t="s">
        <v>413</v>
      </c>
      <c r="B918" s="211"/>
      <c r="C918" s="211"/>
      <c r="D918" s="211"/>
      <c r="E918" s="211"/>
      <c r="F918" s="171"/>
    </row>
    <row r="919" spans="1:7" ht="32.25" customHeight="1">
      <c r="A919" s="212" t="s">
        <v>417</v>
      </c>
      <c r="B919" s="212"/>
      <c r="C919" s="212"/>
      <c r="D919" s="212"/>
      <c r="E919" s="212"/>
      <c r="F919" s="172"/>
    </row>
    <row r="920" spans="1:7">
      <c r="A920" s="73"/>
      <c r="B920" s="73"/>
      <c r="C920" s="74"/>
      <c r="D920" s="75"/>
      <c r="E920" s="75"/>
      <c r="F920" s="75"/>
    </row>
    <row r="921" spans="1:7">
      <c r="A921" s="76" t="s">
        <v>529</v>
      </c>
      <c r="B921" s="73"/>
      <c r="C921" s="74"/>
      <c r="D921" s="75"/>
      <c r="E921" s="75"/>
      <c r="F921" s="75"/>
    </row>
    <row r="922" spans="1:7">
      <c r="A922" s="76" t="s">
        <v>530</v>
      </c>
      <c r="B922" s="73"/>
      <c r="C922" s="74"/>
      <c r="D922" s="75"/>
      <c r="E922" s="75"/>
      <c r="F922" s="75"/>
    </row>
    <row r="923" spans="1:7">
      <c r="A923" s="73"/>
      <c r="B923" s="77"/>
      <c r="C923" s="78"/>
      <c r="D923" s="79"/>
      <c r="E923" s="79"/>
      <c r="F923" s="79"/>
    </row>
    <row r="924" spans="1:7">
      <c r="A924" s="73"/>
      <c r="B924" s="77"/>
      <c r="C924" s="78"/>
      <c r="D924" s="79"/>
      <c r="E924" s="79"/>
      <c r="F924" s="79"/>
    </row>
    <row r="925" spans="1:7">
      <c r="A925" s="73"/>
      <c r="B925" s="77"/>
      <c r="C925" s="78"/>
      <c r="D925" s="79"/>
      <c r="E925" s="79"/>
      <c r="F925" s="79"/>
    </row>
    <row r="926" spans="1:7" ht="15.75">
      <c r="A926" s="73"/>
      <c r="B926" s="77"/>
      <c r="C926" s="210" t="s">
        <v>414</v>
      </c>
      <c r="D926" s="210"/>
      <c r="E926" s="210"/>
      <c r="F926" s="80"/>
    </row>
    <row r="927" spans="1:7" ht="15.75">
      <c r="A927" s="77"/>
      <c r="B927" s="77"/>
      <c r="C927" s="210" t="s">
        <v>415</v>
      </c>
      <c r="D927" s="210"/>
      <c r="E927" s="210"/>
      <c r="F927" s="80"/>
    </row>
    <row r="928" spans="1:7" ht="15.75">
      <c r="A928" s="81"/>
      <c r="B928" s="81"/>
      <c r="C928" s="210" t="s">
        <v>416</v>
      </c>
      <c r="D928" s="210"/>
      <c r="E928" s="210"/>
      <c r="F928" s="81"/>
    </row>
  </sheetData>
  <mergeCells count="9">
    <mergeCell ref="C928:E928"/>
    <mergeCell ref="C926:E926"/>
    <mergeCell ref="A918:E918"/>
    <mergeCell ref="A919:E919"/>
    <mergeCell ref="A1:E1"/>
    <mergeCell ref="A2:E2"/>
    <mergeCell ref="A4:B4"/>
    <mergeCell ref="A5:B5"/>
    <mergeCell ref="C927:E927"/>
  </mergeCells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Opći dio-sažetak</vt:lpstr>
      <vt:lpstr>Opći dio</vt:lpstr>
      <vt:lpstr>Posebni dio-organizacijska</vt:lpstr>
      <vt:lpstr>Posebni dio-ekonomska</vt:lpstr>
      <vt:lpstr>Posebni dio-programska</vt:lpstr>
      <vt:lpstr>'Posebni dio-ekonomska'!Print_Titles</vt:lpstr>
      <vt:lpstr>'Posebni dio-programska'!Print_Titles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Loranda Novosel</dc:creator>
  <cp:lastModifiedBy>Loranda Novosel</cp:lastModifiedBy>
  <cp:lastPrinted>2016-09-01T09:19:10Z</cp:lastPrinted>
  <dcterms:created xsi:type="dcterms:W3CDTF">2016-07-22T09:45:17Z</dcterms:created>
  <dcterms:modified xsi:type="dcterms:W3CDTF">2016-09-20T12:19:07Z</dcterms:modified>
</cp:coreProperties>
</file>