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680" yWindow="-120" windowWidth="29040" windowHeight="15840"/>
  </bookViews>
  <sheets>
    <sheet name="SAŽETAK" sheetId="2" r:id="rId1"/>
    <sheet name="OPĆI_DIO_I" sheetId="10" r:id="rId2"/>
    <sheet name="OPĆI_DIO_II" sheetId="11" r:id="rId3"/>
    <sheet name="POSEBNI DIO" sheetId="14" r:id="rId4"/>
    <sheet name="PRP" sheetId="13" r:id="rId5"/>
    <sheet name="ZAVRŠNE_ODREDBE" sheetId="5" r:id="rId6"/>
  </sheets>
  <definedNames>
    <definedName name="_xlnm._FilterDatabase" localSheetId="4" hidden="1">PRP!$A$6:$N$126</definedName>
    <definedName name="_xlnm.Print_Area" localSheetId="4">PRP!$A$1:$N$126</definedName>
    <definedName name="_xlnm.Print_Titles" localSheetId="1">OPĆI_DIO_I!$3:$4</definedName>
    <definedName name="_xlnm.Print_Titles" localSheetId="3">'POSEBNI DIO'!$6:$6</definedName>
    <definedName name="_xlnm.Print_Titles" localSheetId="4">PRP!$5:$6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1" l="1"/>
  <c r="E16" i="11"/>
  <c r="C16" i="11"/>
  <c r="G122" i="13" l="1"/>
  <c r="F122" i="13"/>
  <c r="E122" i="13"/>
  <c r="G91" i="13"/>
  <c r="F91" i="13"/>
  <c r="E91" i="13"/>
  <c r="G53" i="13"/>
  <c r="F53" i="13"/>
  <c r="E53" i="13"/>
  <c r="G7" i="13"/>
  <c r="F7" i="13"/>
  <c r="E7" i="13"/>
  <c r="F126" i="13" l="1"/>
  <c r="E126" i="13"/>
  <c r="G126" i="13"/>
  <c r="G29" i="2"/>
  <c r="E29" i="2"/>
  <c r="E32" i="2" l="1"/>
  <c r="G32" i="2" l="1"/>
  <c r="F32" i="2"/>
  <c r="G25" i="2"/>
  <c r="F25" i="2"/>
  <c r="E25" i="2"/>
  <c r="G16" i="2"/>
  <c r="G37" i="2" s="1"/>
  <c r="F16" i="2"/>
  <c r="F37" i="2" s="1"/>
  <c r="E16" i="2"/>
  <c r="E37" i="2" s="1"/>
  <c r="G13" i="2"/>
  <c r="G36" i="2" s="1"/>
  <c r="F13" i="2"/>
  <c r="F36" i="2" s="1"/>
  <c r="E13" i="2"/>
  <c r="E36" i="2" s="1"/>
  <c r="E38" i="2" l="1"/>
  <c r="G38" i="2"/>
  <c r="F38" i="2"/>
  <c r="F19" i="2"/>
  <c r="E19" i="2"/>
  <c r="G19" i="2"/>
</calcChain>
</file>

<file path=xl/sharedStrings.xml><?xml version="1.0" encoding="utf-8"?>
<sst xmlns="http://schemas.openxmlformats.org/spreadsheetml/2006/main" count="4195" uniqueCount="837">
  <si>
    <t>I. OPĆI DIO</t>
  </si>
  <si>
    <t>Članak 1.</t>
  </si>
  <si>
    <t xml:space="preserve">A. RAČUN PRIHODA I RASHODA </t>
  </si>
  <si>
    <t>Brojčana oznaka i naziv</t>
  </si>
  <si>
    <t>Prihodi ukupno</t>
  </si>
  <si>
    <t>6</t>
  </si>
  <si>
    <t>Prihodi poslovanja</t>
  </si>
  <si>
    <t>7</t>
  </si>
  <si>
    <t>Prihodi od prodaje nefinancijske imovine</t>
  </si>
  <si>
    <t>Rashodi ukupno</t>
  </si>
  <si>
    <t>3</t>
  </si>
  <si>
    <t>Rashodi poslovanja</t>
  </si>
  <si>
    <t>4</t>
  </si>
  <si>
    <t>Rashodi za nabavu nefinancijske imovine</t>
  </si>
  <si>
    <t>RAZLIKA − VIŠAK/MANJAK</t>
  </si>
  <si>
    <t>B. RAČUN ZADUŽIVANJA/FINANCIRANJA</t>
  </si>
  <si>
    <t>8</t>
  </si>
  <si>
    <t>Primici od financijske imovine i zaduživanja</t>
  </si>
  <si>
    <t>5</t>
  </si>
  <si>
    <t>Izdaci za financijsku imovinu i otplate zajmova</t>
  </si>
  <si>
    <t>NETO ZADUŽIVANJE/FINANCIRANJE</t>
  </si>
  <si>
    <t>C. RASPOLOŽIVA SREDSTVA IZ PRETHODNIH GODINA (VIŠAK PRIHODA I REZERVIRANJA)</t>
  </si>
  <si>
    <t>UKUPAN DONOS VIŠKA/MANJKA IZ PRETHODNE GODINE</t>
  </si>
  <si>
    <t>Višak prihoda iz prethodne godine koji će se rasporediti</t>
  </si>
  <si>
    <t>Manjak prihoda iz prethodne godine za pokriće</t>
  </si>
  <si>
    <t>RAZLIKA VIŠAK/MANJAK IZ PRETHODNE GODINE KOJI ĆE SE POKRITI/RASPOREDITI</t>
  </si>
  <si>
    <t>UKUPNO PRORAČUN (A.+B.+C.)</t>
  </si>
  <si>
    <t>Naziv</t>
  </si>
  <si>
    <t>PRIHODI I PRIMICI</t>
  </si>
  <si>
    <t>RASHODI I IZDACI</t>
  </si>
  <si>
    <t>VIŠAK/MANJAK +
NETO ZADUŽIVANJE/FINANCIRANJE +
RAZLIKA VIŠAK/MANJAK IZ PRETHODNE GODINE KOJI ĆE SE POKRITI/RASPOREDITI</t>
  </si>
  <si>
    <t>Projekcija
2022.</t>
  </si>
  <si>
    <t>A. RAČUN PRIHODA I RASHODA</t>
  </si>
  <si>
    <t>B. RAČUN ZADUŽIVANJA / FINANCIRANJA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</si>
  <si>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</si>
  <si>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</si>
  <si>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</si>
  <si>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</si>
  <si>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</si>
  <si>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</si>
  <si>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</si>
  <si>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</si>
  <si>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</si>
  <si>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</si>
  <si>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</si>
  <si>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 xml:space="preserve">Pomoći od međunarodnih organizacija te institucija i tijela EU                                      </t>
  </si>
  <si>
    <t>633</t>
  </si>
  <si>
    <t>Pomoći proračunu iz drugih proračuna</t>
  </si>
  <si>
    <t>634</t>
  </si>
  <si>
    <t>Pomoći od izvanproračunskih korisnika</t>
  </si>
  <si>
    <t>635</t>
  </si>
  <si>
    <t xml:space="preserve">Pomoći izravnanja za decentralizirane funkcije                                                      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</si>
  <si>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</si>
  <si>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</si>
  <si>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</si>
  <si>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</si>
  <si>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</si>
  <si>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</si>
  <si>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</si>
  <si>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</si>
  <si>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</si>
  <si>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</si>
  <si>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</si>
  <si>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 xml:space="preserve">Prihodi od kamata na dane zajmove                                                                   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</si>
  <si>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</si>
  <si>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</si>
  <si>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</si>
  <si>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</si>
  <si>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</si>
  <si>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</si>
  <si>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</si>
  <si>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 xml:space="preserve">Komunalni doprinosi i naknade                                                                       </t>
  </si>
  <si>
    <t>66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</si>
  <si>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</si>
  <si>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</si>
  <si>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</si>
  <si>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</si>
  <si>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</si>
  <si>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 xml:space="preserve">Kazne, upravne mjere i ostali prihodi                                                               </t>
  </si>
  <si>
    <t>681</t>
  </si>
  <si>
    <t xml:space="preserve">Kazne i upravne mjere                                                                               </t>
  </si>
  <si>
    <t>683</t>
  </si>
  <si>
    <t xml:space="preserve">Ostali prihodi                                                                                      </t>
  </si>
  <si>
    <t>71</t>
  </si>
  <si>
    <t xml:space="preserve">Prihodi od prodaje neproizvedene dugotrajne imovine                                                 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</si>
  <si>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</si>
  <si>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</si>
  <si>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</si>
  <si>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</si>
  <si>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</si>
  <si>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</si>
  <si>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</si>
  <si>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</si>
  <si>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</si>
  <si>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</si>
  <si>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</si>
  <si>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</si>
  <si>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</si>
  <si>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</si>
  <si>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</si>
  <si>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</si>
  <si>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</si>
  <si>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</si>
  <si>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</si>
  <si>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</si>
  <si>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</si>
  <si>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</si>
  <si>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</si>
  <si>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</si>
  <si>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</si>
  <si>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</si>
  <si>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</si>
  <si>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 xml:space="preserve">Naknade troškova osobama izvan radnog odnosa                                                        </t>
  </si>
  <si>
    <t>329</t>
  </si>
  <si>
    <t>Ostali nespomenuti rashodi poslovanja</t>
  </si>
  <si>
    <t>34</t>
  </si>
  <si>
    <t>Financijski rashodi</t>
  </si>
  <si>
    <t>342</t>
  </si>
  <si>
    <t xml:space="preserve">Kamate za primljene kredite i zajmove                                                               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</si>
  <si>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</si>
  <si>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</si>
  <si>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</si>
  <si>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</si>
  <si>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</si>
  <si>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</si>
  <si>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</si>
  <si>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zadrugama, poljoprivrednicima i obrtnicima izvan javnog sektora</t>
  </si>
  <si>
    <t>36</t>
  </si>
  <si>
    <t>Pomoći dane u inozemstvo i unutar općeg proračuna</t>
  </si>
  <si>
    <t>363</t>
  </si>
  <si>
    <t xml:space="preserve">Pomoći unutar općeg proračuna                                                                       </t>
  </si>
  <si>
    <t>366</t>
  </si>
  <si>
    <t>Pomoći proračunskim korisnicima drugih proračuna</t>
  </si>
  <si>
    <t>368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</si>
  <si>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</si>
  <si>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</si>
  <si>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</si>
  <si>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</si>
  <si>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</si>
  <si>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 xml:space="preserve">Ostali rashodi                                                                                      </t>
  </si>
  <si>
    <t>381</t>
  </si>
  <si>
    <t>Tekuće donacije</t>
  </si>
  <si>
    <t>382</t>
  </si>
  <si>
    <t>Kapitalne donacije</t>
  </si>
  <si>
    <t>383</t>
  </si>
  <si>
    <t>Kazne, penali i naknade štete</t>
  </si>
  <si>
    <t>385</t>
  </si>
  <si>
    <t>Izvanredni rashodi</t>
  </si>
  <si>
    <t>386</t>
  </si>
  <si>
    <t>Kapitalne pomoći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</si>
  <si>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</si>
  <si>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</si>
  <si>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</si>
  <si>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</si>
  <si>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</si>
  <si>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</si>
  <si>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</si>
  <si>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</si>
  <si>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</si>
  <si>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</si>
  <si>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</si>
  <si>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</si>
  <si>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</si>
  <si>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</si>
  <si>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</si>
  <si>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</si>
  <si>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</si>
  <si>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</si>
  <si>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</si>
  <si>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</si>
  <si>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</si>
  <si>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</si>
  <si>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81</t>
  </si>
  <si>
    <t>Primljeni povrati glavnica danih zajmova i depozita</t>
  </si>
  <si>
    <t>817</t>
  </si>
  <si>
    <t xml:space="preserve">Povrat zajmova danih drugim razinama vlasti                                                         </t>
  </si>
  <si>
    <t>84</t>
  </si>
  <si>
    <t>Primici od zaduživanja</t>
  </si>
  <si>
    <t>844</t>
  </si>
  <si>
    <t>Primljeni krediti i zajmovi od kreditnih i ostalih financijskih institucija izvan javnog sektora</t>
  </si>
  <si>
    <t>51</t>
  </si>
  <si>
    <t>Izdaci za dane zajmove i depozite</t>
  </si>
  <si>
    <t>514</t>
  </si>
  <si>
    <t>Izdaci za dane zajmove trgovačkim društvima u javnom sektoru</t>
  </si>
  <si>
    <t>518</t>
  </si>
  <si>
    <t>Izdaci za depozite i jamčevne pologe</t>
  </si>
  <si>
    <t>53</t>
  </si>
  <si>
    <t>Izdaci za dionice i udjele u glavnici</t>
  </si>
  <si>
    <t>532</t>
  </si>
  <si>
    <t>Dionice i udjeli u glavnici trgovačkih društava u javnom sektoru</t>
  </si>
  <si>
    <t>54</t>
  </si>
  <si>
    <t xml:space="preserve">Izdaci za otplatu glavnice primljenih kredita i zajmova                                             </t>
  </si>
  <si>
    <t>544</t>
  </si>
  <si>
    <t>Otplata glavnice primljenih kredita i zajmova od kreditnih i ostalih financ. inst. izvan jav.sektora</t>
  </si>
  <si>
    <t>Članak 2.</t>
  </si>
  <si>
    <t>Ekonomska klasifikacija</t>
  </si>
  <si>
    <t>Indeks 2/1</t>
  </si>
  <si>
    <t>Indeks 3/2</t>
  </si>
  <si>
    <t>Indeks 4/3</t>
  </si>
  <si>
    <t>Indeks 5/4</t>
  </si>
  <si>
    <t>Članak 3.</t>
  </si>
  <si>
    <t>OPĆI PRIHODI I PRIMICI</t>
  </si>
  <si>
    <t>VLASTITI PRIHODI</t>
  </si>
  <si>
    <t>PRIHODI ZA POSEBNE NAMJENE</t>
  </si>
  <si>
    <t>POMOĆI</t>
  </si>
  <si>
    <t>DONACIJE</t>
  </si>
  <si>
    <t>PRIHODI OD PRODAJE ILI ZAMJENE NEFINANCIJSKE IMOVINE I NAKNADE S NASLOVA OSIGURANJA</t>
  </si>
  <si>
    <t>Članak 4.</t>
  </si>
  <si>
    <t>SVEUKUPNO RASHODI</t>
  </si>
  <si>
    <t>01 Opće javne usluge</t>
  </si>
  <si>
    <t>011 Izvršna  i zakonodavna tijela, financijski i fiskalni poslovi, vanjski poslovi</t>
  </si>
  <si>
    <t>013 Opće usluge</t>
  </si>
  <si>
    <t>03 Javni red i sigurnost</t>
  </si>
  <si>
    <t>032 Usluge protupožarne zaštite</t>
  </si>
  <si>
    <t>036 Rashodi za javni red i sigurnost koji nisu drugdje svrstani</t>
  </si>
  <si>
    <t>04 Ekonomski poslovi</t>
  </si>
  <si>
    <t>045 Promet</t>
  </si>
  <si>
    <t>046 Komunikacije</t>
  </si>
  <si>
    <t>047 Ostale industrije</t>
  </si>
  <si>
    <t>049 Ekonomski poslovi koji nisu drugdje svrstani</t>
  </si>
  <si>
    <t>05 Zaštita okoliša</t>
  </si>
  <si>
    <t>051 Gospodarenje otpadom</t>
  </si>
  <si>
    <t>052 Gospodarenje otpadnim vodama</t>
  </si>
  <si>
    <t>056 Poslovi i usluge zaštite okoliša koji nisu drugdje svrstani</t>
  </si>
  <si>
    <t>06 Usluge unapređenja stanovanja i zajednice</t>
  </si>
  <si>
    <t>061 Razvoj stanovanja</t>
  </si>
  <si>
    <t>062 Razvoj zajednice</t>
  </si>
  <si>
    <t>063 Opskrba vodom</t>
  </si>
  <si>
    <t>064 Ulična rasvjeta</t>
  </si>
  <si>
    <t>066 Rashodi vezani za stanovanje i kom. pogodnosti koji nisu drugdje svrstani</t>
  </si>
  <si>
    <t>07 Zdravstvo</t>
  </si>
  <si>
    <t>072 Službe za vanjske pacijente</t>
  </si>
  <si>
    <t>08 Rekreacija, kultura i religija</t>
  </si>
  <si>
    <t>081 Službe rekreacije i sporta</t>
  </si>
  <si>
    <t>082 Službe kulture</t>
  </si>
  <si>
    <t>084 Religijske i druge službe zajednice</t>
  </si>
  <si>
    <t>09 Obrazovanje</t>
  </si>
  <si>
    <t>091 Predškolsko i osnovno obrazovanje</t>
  </si>
  <si>
    <t>096 Dodatne usluge u obrazovanju</t>
  </si>
  <si>
    <t>10 Socijalna zaštita</t>
  </si>
  <si>
    <t>107 Socijalna pomoć stanovništvu koje nije obuhvaćeno redovnim socijalnim programom</t>
  </si>
  <si>
    <t>109 Aktivnosti socijalne zaštite koje nisu drugdje svrstane</t>
  </si>
  <si>
    <t>094 Visoka naobrazba</t>
  </si>
  <si>
    <t>095 Obrazovanje koje se ne može definirati po stupnju</t>
  </si>
  <si>
    <t>102 Starost</t>
  </si>
  <si>
    <t>IV. ZAVRŠNE ODREDBE</t>
  </si>
  <si>
    <t>Članak 7.</t>
  </si>
  <si>
    <t>PREDSJEDNIK</t>
  </si>
  <si>
    <t>GRADSKOG VIJEĆA</t>
  </si>
  <si>
    <t>Miran Šoić</t>
  </si>
  <si>
    <t>III. PLAN RAZVOJNIH PROGRAMA</t>
  </si>
  <si>
    <t>Članak 6.</t>
  </si>
  <si>
    <t>Pokazatelj rezultata</t>
  </si>
  <si>
    <t>Polazna vrijednost</t>
  </si>
  <si>
    <t>Ciljana vrijednost</t>
  </si>
  <si>
    <t>2020.</t>
  </si>
  <si>
    <t>2021.</t>
  </si>
  <si>
    <t>2022.</t>
  </si>
  <si>
    <t>Nabava novih računala, unapređenje postojećeg informatičkog sustava i uredska oprema</t>
  </si>
  <si>
    <t>-</t>
  </si>
  <si>
    <t>VZ - nabava vatrogasne opreme i vozila i ulaganje u ostalu vatrogasnu infrastrukturu</t>
  </si>
  <si>
    <t xml:space="preserve">izvođenje obrtničkih radova  </t>
  </si>
  <si>
    <t xml:space="preserve"> završetak i opremanje arhivskog prostora   </t>
  </si>
  <si>
    <t>Ulaganje u ŠRC Vugrinščak</t>
  </si>
  <si>
    <t>završetak radova</t>
  </si>
  <si>
    <t>početak izvođenja radova</t>
  </si>
  <si>
    <t>nastavak radova</t>
  </si>
  <si>
    <t>Radovi na izgradnji društvenog doma u Podgrađu</t>
  </si>
  <si>
    <t>Izgradnja objekta za ranjive skupine</t>
  </si>
  <si>
    <t>početak radova</t>
  </si>
  <si>
    <t>Rekonstrukcija zgrade u M. Langa 35 - visoko obrazovanje</t>
  </si>
  <si>
    <t>Ulaganje u zgradu u M. Langa 35 u svrhu uređenja za potrebe visokog obrazovanja</t>
  </si>
  <si>
    <t>opremanje objekta</t>
  </si>
  <si>
    <t>Uređenje poslovnog prostora u Ul. Ilirskog pokreta 2/1</t>
  </si>
  <si>
    <t>Ulaganje u objekt u Ul. Ilirskog pokreta 2/1 u svrhu uređenja za potrebe Crvenog križa Samobor</t>
  </si>
  <si>
    <t>Izgradnja igrališta s umjetnom travom u svrhu poboljšanja uvjeta za treniranje</t>
  </si>
  <si>
    <t>izvođenje radova</t>
  </si>
  <si>
    <t>Izgradnja društvenog doma u Dubravi Samoborskoj</t>
  </si>
  <si>
    <t>Izgradnja bazena</t>
  </si>
  <si>
    <t>Izgradnja sportske dvorane uz OŠ Milana Langa</t>
  </si>
  <si>
    <t>Donošenje planova prema zakonskoj obvezi i prema zahtjevu stranaka u postupku</t>
  </si>
  <si>
    <t>Donošenje planova prema zakonskoj obvezi, prema zahtjevu stranaka u postupku te prema stručnoj analizi</t>
  </si>
  <si>
    <t>Donesene  Izmjene i dopune PPUGS</t>
  </si>
  <si>
    <t>Donošenje planova prema zakonskoj obvezi i prema zahtjevu stranaka u postupku te prema zaključcima stručne analize</t>
  </si>
  <si>
    <t>Donesene II. ciljane izmjene i dopune GUP-a</t>
  </si>
  <si>
    <t>226 km</t>
  </si>
  <si>
    <t>229 km</t>
  </si>
  <si>
    <t>Izgradnja sportskih i dječjih igrališta</t>
  </si>
  <si>
    <t>0,2 km</t>
  </si>
  <si>
    <t>1 km</t>
  </si>
  <si>
    <t>0,8 km</t>
  </si>
  <si>
    <t>Izgradnja mreže javne rasvjete</t>
  </si>
  <si>
    <t>Nabava i ugradnja LED svjetiljki javne rasvjete</t>
  </si>
  <si>
    <t xml:space="preserve">UKUPNO RASHODI / IZDACI	</t>
  </si>
  <si>
    <t>Razdjel 001 GRADSKO VIJEĆE</t>
  </si>
  <si>
    <t>Glava 00110 GRADSKO VIJEĆE</t>
  </si>
  <si>
    <t>Program 1010 PREDSTAVNIČKA TIJELA</t>
  </si>
  <si>
    <t>Aktivnost A101010 Poslovanje gradskog vijeća</t>
  </si>
  <si>
    <t>FUNKCIJSKA KLASIFIKACIJA 0111 Izvršna  i zakonodavna tijela</t>
  </si>
  <si>
    <t>Aktivnost A101015 Obilježavanje Dana Grada</t>
  </si>
  <si>
    <t>FUNKCIJSKA KLASIFIKACIJA 0133 Ostale opće usluge</t>
  </si>
  <si>
    <t>Aktivnost A101030 Političke stranke</t>
  </si>
  <si>
    <t>Aktivnost A101035 Vijeće srpske nacionalne manjine Grada Samobora</t>
  </si>
  <si>
    <t>Aktivnost A101040 Izbori</t>
  </si>
  <si>
    <t>Aktivnost A101045 Predstavnik slovenske nacionalne manjine Grada Samobora</t>
  </si>
  <si>
    <t>Razdjel 002 GRADONAČELNIK</t>
  </si>
  <si>
    <t>Glava 00205 GRADONAČELNIK</t>
  </si>
  <si>
    <t>Program 2020 IZVRŠNA TIJELA</t>
  </si>
  <si>
    <t>Aktivnost A202001 Rashodi za zaposlene i naknade troškova zaposlenima</t>
  </si>
  <si>
    <t>FUNKCIJSKA KLASIFIKACIJA 0131 Opće usluge vezane za službenike</t>
  </si>
  <si>
    <t>Aktivnost A202002 Materijalni rashodi</t>
  </si>
  <si>
    <t>Aktivnost A202003 Naknade članovima radnih tijela gradonačelnika</t>
  </si>
  <si>
    <t>Aktivnost A202004 Naknade građanima i kućanstvima</t>
  </si>
  <si>
    <t>Aktivnost A202007 Obveze po sudskim sporovima</t>
  </si>
  <si>
    <t>Kapitalni projekt K202002 Nabava opreme i informatizacija</t>
  </si>
  <si>
    <t>Kapitalni projekt K202004 TD Energometan - zajam za razvoj plinske mreže</t>
  </si>
  <si>
    <t>Tekući projekt T202001 Operativni leasing osobnih automobila</t>
  </si>
  <si>
    <t>Program 2050 SUBVENCIJE TRGOVAČKIM DRUŠTVIMA</t>
  </si>
  <si>
    <t>Aktivnost A205010 Subvencije Hrvatskoj pošti  za rad poštanskog ureda u Sv. Martinu</t>
  </si>
  <si>
    <t>FUNKCIJSKA KLASIFIKACIJA 0460 Komunikacije</t>
  </si>
  <si>
    <t>Program 8080 Proračunska zaliha</t>
  </si>
  <si>
    <t>Aktivnost A808010 Proračunska zaliha</t>
  </si>
  <si>
    <t>FUNKCIJSKA KLASIFIKACIJA 0112 Financijski i fiskalni poslovi</t>
  </si>
  <si>
    <t>Razdjel 003 UPRAVNI ODJEL ZA GOSPODARSTVO, RAZVOJ I PROJEKTE EUROPSKE UNIJE</t>
  </si>
  <si>
    <t>Glava 00320 UPRAVNI ODJEL ZA GOSPODARSTVO, RAZVOJ I PROJEKTE EUROPSKE UNIJE</t>
  </si>
  <si>
    <t>Program 3030 GOSPODARSKI RAZVOJ</t>
  </si>
  <si>
    <t>Aktivnost A303001 Poticanje gospodarskog razvoja</t>
  </si>
  <si>
    <t>FUNKCIJSKA KLASIFIKACIJA 0620 Razvoj zajednice</t>
  </si>
  <si>
    <t>Aktivnost A303003 Razvoj turizma</t>
  </si>
  <si>
    <t>FUNKCIJSKA KLASIFIKACIJA 0473 Turizam</t>
  </si>
  <si>
    <t>Aktivnost A303004 Zaštita okoliša</t>
  </si>
  <si>
    <t>FUNKCIJSKA KLASIFIKACIJA 0560 Poslovi i usluge zaštite okoliša koji nisu drugdje svrstani</t>
  </si>
  <si>
    <t>Aktivnost A303005 Razvoj poljoprivrede</t>
  </si>
  <si>
    <t>FUNKCIJSKA KLASIFIKACIJA 0421 Poljoprivreda</t>
  </si>
  <si>
    <t>Aktivnost A303006 Otklanjanje posljedica elementarnih nepogoda</t>
  </si>
  <si>
    <t>FUNKCIJSKA KLASIFIKACIJA 1090 Aktivnosti socijalne zaštite koje nisu drugdje svrstane</t>
  </si>
  <si>
    <t>Program 3032 EU PROJEKTI</t>
  </si>
  <si>
    <t>Aktivnost A303210 Priprema i provedba EU projekata</t>
  </si>
  <si>
    <t>FUNKCIJSKA KLASIFIKACIJA 0610 Razvoj stanovanja</t>
  </si>
  <si>
    <t>Program 3035 ZAŠTITA OD POŽARA I CIVILNA ZAŠTITA</t>
  </si>
  <si>
    <t>Aktivnost A303504 Zaštita od požara</t>
  </si>
  <si>
    <t>FUNKCIJSKA KLASIFIKACIJA 0320 Usluge protupožarne zaštite</t>
  </si>
  <si>
    <t>Aktivnost A303505 Civilna zaštita</t>
  </si>
  <si>
    <t>FUNKCIJSKA KLASIFIKACIJA 0360 Rashodi za javni red i sigurnost koji nisu drugdje svrstani</t>
  </si>
  <si>
    <t>Kapitalni projekt K303501 Nabava opreme i vozila</t>
  </si>
  <si>
    <t>Program 6012 GOSPODARENJE STAMBENIM I  POSLOVNIM FONDOM</t>
  </si>
  <si>
    <t>Aktivnost A601210 Usluge tekućeg i investicijskog održavanja zgrada</t>
  </si>
  <si>
    <t>FUNKCIJSKA KLASIFIKACIJA 0660 Rashodi vezani za stanovanje i kom. pogodnosti koji nisu drugdje svrstani</t>
  </si>
  <si>
    <t>Aktivnost A601220 Zaštita spomenika kulture</t>
  </si>
  <si>
    <t>FUNKCIJSKA KLASIFIKACIJA 0820 Službe kulture</t>
  </si>
  <si>
    <t>Aktivnost A601230 Energetska strategija</t>
  </si>
  <si>
    <t>Kapitalni projekt K601205 Povećanje stambenog fonda i poboljšanje uvjeta stanovanja</t>
  </si>
  <si>
    <t>FUNKCIJSKA KLASIFIKACIJA 0912 Osnovno obrazovanje</t>
  </si>
  <si>
    <t>FUNKCIJSKA KLASIFIKACIJA 0840 Religijske i druge službe zajednice</t>
  </si>
  <si>
    <t>FUNKCIJSKA KLASIFIKACIJA 0941 Prvi stupanj visoke naobrazbe</t>
  </si>
  <si>
    <t>FUNKCIJSKA KLASIFIKACIJA 1020 Starost</t>
  </si>
  <si>
    <t>Kapitalni projekt K601215 Izgradnja igrališta s umjetnom travom u Samoboru i Farkaševcu</t>
  </si>
  <si>
    <t>FUNKCIJSKA KLASIFIKACIJA 0810 Službe rekreacije i sporta</t>
  </si>
  <si>
    <t>Kapitalni projekt K601220 Ulaganja na objektima dječjih vrtića</t>
  </si>
  <si>
    <t>FUNKCIJSKA KLASIFIKACIJA 0911 Predškolsko obrazovanje</t>
  </si>
  <si>
    <t>FUNKCIJSKA KLASIFIKACIJA 0490 Ekonomski poslovi koji nisu drugdje svrstani</t>
  </si>
  <si>
    <t>Kapitalni projekt K601265 Izgradnja društvenog doma Dubrava Samoborska</t>
  </si>
  <si>
    <t>Kapitalni projekt K601270 Izgradnja bazena</t>
  </si>
  <si>
    <t>Kapitalni projekt K601275 Izgradnja dječjeg vrtića u Pavučnjaku</t>
  </si>
  <si>
    <t>FUNKCIJSKA KLASIFIKACIJA 0960 Dodatne usluge u obrazovanju</t>
  </si>
  <si>
    <t>Program 6040 OTKUP ZEMLJIŠTA</t>
  </si>
  <si>
    <t>Kapitalni projekt K604010 Otkup  zemljišta</t>
  </si>
  <si>
    <t>Program 6050 OSTALI KOMUNALNI POSLOVI</t>
  </si>
  <si>
    <t>Aktivnost A605010 Naknada za obradu komunalne naknade i naknade za uređenje voda</t>
  </si>
  <si>
    <t>Program 6055 IZGRADNJA I ODRŽAVANJE STAMBENIH OBJEKATA</t>
  </si>
  <si>
    <t>Aktivnost A605510 Troškovi priključaka na komunalnu infrastr.-invalidi Dom. rata</t>
  </si>
  <si>
    <t>Program 6060 PRIPREMA PROJEKTNE DOKUMENTACIJE</t>
  </si>
  <si>
    <t>Aktivnost A606010 Geodetske, katastarske i slične usluge</t>
  </si>
  <si>
    <t>Kapitalni projekt K606030 Prethodne energetske suglasnosti</t>
  </si>
  <si>
    <t>Program 7030 PROSTORNI PLANOVI</t>
  </si>
  <si>
    <t>Aktivnost A703010 Planovi lokalne razine</t>
  </si>
  <si>
    <t>Program 7050 STRATEGIJA RAZVOJA GRADA SAMOBORA</t>
  </si>
  <si>
    <t>Aktivnost A705010 Strategija razvoja Grada Samobora</t>
  </si>
  <si>
    <t>Glava 00330 JAVNA VATROGASNA POSTROJBA GRADA SAMOBORA</t>
  </si>
  <si>
    <t>Aktivnost A303501 Rashodi za zaposlene</t>
  </si>
  <si>
    <t>Aktivnost A303502 Materijalni rashodi</t>
  </si>
  <si>
    <t>Razdjel 004 UPRAVNI ODJEL ZA DRUŠTVENE DJELATNOSTI</t>
  </si>
  <si>
    <t>Glava 00410 UPRAVNI ODJEL ZA DRUŠTVENE DJELATNOSTI</t>
  </si>
  <si>
    <t>Program 4043 POVEĆANJE STANDARDA SREDNJOŠKOLACA I STUDENATA</t>
  </si>
  <si>
    <t>Aktivnost A404310 Subvencije u javnom prijevozu</t>
  </si>
  <si>
    <t>Aktivnost A404320 Stipendiranje srednjoškolaca i studenata</t>
  </si>
  <si>
    <t>Program 4045 RAZVOJ DRUŠTVENIH DJELATNOSTI</t>
  </si>
  <si>
    <t>Aktivnost A404501 Razvoj društvenih djelatnosti</t>
  </si>
  <si>
    <t>Aktivnost A404502 Grad prijatelj djece</t>
  </si>
  <si>
    <t>Aktivnost A404503 Rad Savjeta mladih Grada Samobora</t>
  </si>
  <si>
    <t>Glava 00420 KULTURA</t>
  </si>
  <si>
    <t>Program 4040 JAVNE POTREBE U KULTURI</t>
  </si>
  <si>
    <t>Aktivnost A404001 Redovna djelatnost</t>
  </si>
  <si>
    <t>Aktivnost A404007 Samoborska glazbena jesen</t>
  </si>
  <si>
    <t>Aktivnost A404009 Galerija Prica</t>
  </si>
  <si>
    <t>Aktivnost A404010 Posebni programi</t>
  </si>
  <si>
    <t>Aktivnost A404020 Kinoprikazivačka djelatnost</t>
  </si>
  <si>
    <t>Aktivnost A404021 Obrazovanje</t>
  </si>
  <si>
    <t>Kapitalni projekt K404002 Oprema</t>
  </si>
  <si>
    <t>Tekući projekt T404001 Gastro klub za pametno zapošljavanje</t>
  </si>
  <si>
    <t>FUNKCIJSKA KLASIFIKACIJA 0950 Obrazovanje koje se ne može definirati po stupnju</t>
  </si>
  <si>
    <t>Program 4095 SOCIJALNA SKRB</t>
  </si>
  <si>
    <t>Aktivnost A404005 Ostali posebni programi</t>
  </si>
  <si>
    <t>Kapitalni projekt K404001 Nabava oprema i knjige</t>
  </si>
  <si>
    <t>Aktivnost A404008 Sistematizacija Zbirke Sudnik</t>
  </si>
  <si>
    <t>Aktivnost A404012 Bitka kod Samobora</t>
  </si>
  <si>
    <t>Glava 00422 SPORT</t>
  </si>
  <si>
    <t>Program 4060 JAVNE POTREBE U SPORTU</t>
  </si>
  <si>
    <t>Aktivnost A406001 Sufinanciranje potreba u sportu</t>
  </si>
  <si>
    <t>Glava 00423 POTPORE UDRUGAMA GRAĐANA</t>
  </si>
  <si>
    <t>Aktivnost A404004 Kulturno umjetničke udruge</t>
  </si>
  <si>
    <t>Aktivnost A404013 Donacije vjerskim zajednicama</t>
  </si>
  <si>
    <t>Aktivnost A404014 Donacija zakladi</t>
  </si>
  <si>
    <t>Aktivnost A404015 Udruge civilnog društva</t>
  </si>
  <si>
    <t>Program 4097 JAVNE POTREBE U TEHNIČKOJ KULTURI</t>
  </si>
  <si>
    <t>Aktivnost A409710 Zajednica tehničke kulture</t>
  </si>
  <si>
    <t>Glava 00430 OSNOVNE ŠKOLE</t>
  </si>
  <si>
    <t>Program 4070 DECENTRALIZIRANE FUNKCIJE</t>
  </si>
  <si>
    <t>Aktivnost A407002 Poboljšanje učeničkog standarda</t>
  </si>
  <si>
    <t>Kapitalni projekt K407001 Ulaganja na materijalnoj imovini</t>
  </si>
  <si>
    <t>Program 4071 DODATNE POTREBE U OSNOVNOM ŠKOLSTVU</t>
  </si>
  <si>
    <t>Aktivnost A407102 Poboljšanje učeničkog standarda</t>
  </si>
  <si>
    <t>Tekući projekt T407115 Vjetar u leđa - pomoćnici u nastavi - faza III</t>
  </si>
  <si>
    <t>Aktivnost A407001 Materijalni rashodi</t>
  </si>
  <si>
    <t>Aktivnost A407010 Rashodi za zaposlene - OŠ Rude</t>
  </si>
  <si>
    <t>Aktivnost A407101 Izborna nastava i ostale izvannastavne aktivnosti</t>
  </si>
  <si>
    <t>Aktivnost A407103 Produženi boravak i školska prehrana</t>
  </si>
  <si>
    <t>Aktivnost A407104 Ostali programi u osnovnom obrazovanju</t>
  </si>
  <si>
    <t>Tekući projekt T407106 Školska shema</t>
  </si>
  <si>
    <t>Tekući projekt T407116 Pomoćnici u nastavi financirani iz Proračuna Grada</t>
  </si>
  <si>
    <t>Aktivnost A407011 Rashodi za zaposlene - OŠ Bogumila Tonija</t>
  </si>
  <si>
    <t>Aktivnost A407012 Rashodi za zaposlene - OŠ Mihaela Šiloboda</t>
  </si>
  <si>
    <t>Aktivnost A407013 Rashodi za zaposlene - OŠ Samobor</t>
  </si>
  <si>
    <t>Aktivnost A407014 Rashodi za zaposlene - OŠ Milana Langa</t>
  </si>
  <si>
    <t>Tekući projekt T407121 Pripravništvo - HZZ</t>
  </si>
  <si>
    <t>Glava 00440 DJEČJI VRTIĆI</t>
  </si>
  <si>
    <t>Program 4090 DRUŠTVENA BRIGA O DJECI PREDŠKOLSKE DOBI</t>
  </si>
  <si>
    <t>Aktivnost A409002 Ustanove u vlasništvu građana i građansko pravnih osoba</t>
  </si>
  <si>
    <t>Aktivnost A409003 Rad s djecom s teškoćama u razvoju</t>
  </si>
  <si>
    <t>Aktivnost A409001 Redovna djelatnost dječjeg vrtića</t>
  </si>
  <si>
    <t>Aktivnost A409008 Programi javnih potreba - predškola i TUR</t>
  </si>
  <si>
    <t>Kapitalni projekt K409001 Nabava nefinancijske imovine</t>
  </si>
  <si>
    <t>Aktivnost A409005 Posebni program - Montessori</t>
  </si>
  <si>
    <t>Aktivnost A409006 Poseban program - rano učenje njemačkog jezika</t>
  </si>
  <si>
    <t>Aktivnost A409007 Kraći program - igraonice</t>
  </si>
  <si>
    <t>Glava 00450 ZDRAVSTVO,SOCIJALNA SKRB</t>
  </si>
  <si>
    <t>Aktivnost A409501 Pomoć građanima i kućanstvima</t>
  </si>
  <si>
    <t>FUNKCIJSKA KLASIFIKACIJA 1070 Socijalna pomoć stanovništvu koje nije obuhvaćeno redovnim socijalnim programima</t>
  </si>
  <si>
    <t>Aktivnost A409504 Pomoći udrugama građana</t>
  </si>
  <si>
    <t>Aktivnost A409505 Udruge proistekle iz Domovinskog rata i ostale udruge</t>
  </si>
  <si>
    <t>Aktivnost A409507 Zdravstvo</t>
  </si>
  <si>
    <t>FUNKCIJSKA KLASIFIKACIJA 0721 Opće medicinske usluge</t>
  </si>
  <si>
    <t>Aktivnost A409508 Gradsko društvo Crvenog križa Samobor</t>
  </si>
  <si>
    <t xml:space="preserve">Razdjel 005 UPRAVNI ODJEL ZA PROVOĐENJE DOKUMENATA PROSTORNOG UREĐENJA I GRADNJU </t>
  </si>
  <si>
    <t>Glava 00510 UPRAVNI ODJEL ZA PROVOĐENJE DOKUMENATA PROSTORNOG UREĐENJA I GRADNJU</t>
  </si>
  <si>
    <t>Program 7020 IZDAVANJE UPORABNIH DOZVOLA</t>
  </si>
  <si>
    <t>Aktivnost A702010 Komisija za tehnički pregled</t>
  </si>
  <si>
    <t>Program 7040 LEGALIZACIJA OBJEKATA</t>
  </si>
  <si>
    <t>Tekući projekt T704010 Legalizacija objekata</t>
  </si>
  <si>
    <t>Razdjel 006 UPRAVNI ODJEL ZA KOMUNALNE DJELATNOSTI</t>
  </si>
  <si>
    <t>Glava 00605 MJESNA SAMOUPRAVA</t>
  </si>
  <si>
    <t>Program 6080 DJELOVANJE I UNAPREĐENJE MJESNE SAMOUPRAVE</t>
  </si>
  <si>
    <t>Aktivnost A608010 Redovna djelatnost mjesne samouprave</t>
  </si>
  <si>
    <t>Aktivnost A608020 Samoborski fašnik</t>
  </si>
  <si>
    <t>Glava 00610 UPRAVNI ODJEL ZA KOMUNALNE DJELATNOSTI</t>
  </si>
  <si>
    <t>Program 3040 KAPITALNA POTPORA TRGOVAČKOM DRUŠTVU</t>
  </si>
  <si>
    <t>Kapitalni projekt K304010 Kapitalna potpora trgovačkom društvu Komunalac d.o.o.</t>
  </si>
  <si>
    <t>Program 6010 VODOOPSKRBA, ODVODNJA, ZAŠTITA VODA I ZAŠTITA OD VODA</t>
  </si>
  <si>
    <t>Aktivnost A601010 Održavanje vodoopskrbnih objekata</t>
  </si>
  <si>
    <t>FUNKCIJSKA KLASIFIKACIJA 0630 Opskrba vodom</t>
  </si>
  <si>
    <t>Kapitalni projekt K601010 Gradnja vodoopskrbnih objekata</t>
  </si>
  <si>
    <t>Kapitalni projekt K601020 Gradnja objekata odvodnje</t>
  </si>
  <si>
    <t>FUNKCIJSKA KLASIFIKACIJA 0520 Gospodarenje otpadnim vodama</t>
  </si>
  <si>
    <t>Program 6015 ZBRINJAVANJE OTPADA</t>
  </si>
  <si>
    <t>Kapitalni projekt K601530 Zbrinjavanje otpada</t>
  </si>
  <si>
    <t>FUNKCIJSKA KLASIFIKACIJA 0510 Gospodarenje otpadom</t>
  </si>
  <si>
    <t>Program 6020 GROBLJA</t>
  </si>
  <si>
    <t>Aktivnost A602010 Prijevoz pokojnika</t>
  </si>
  <si>
    <t>Program 6025 CESTE</t>
  </si>
  <si>
    <t>Aktivnost A602510 Redovno održavanje nerazvrstanih cesta i ulica</t>
  </si>
  <si>
    <t>FUNKCIJSKA KLASIFIKACIJA 0451 Cestovni promet</t>
  </si>
  <si>
    <t>Aktivnost A602513 Izvanredno održavanje nerazvrstanih cesta i ulica</t>
  </si>
  <si>
    <t>Aktivnost A602515 Održavanje uređenog građevinskog zemljišta</t>
  </si>
  <si>
    <t>Aktivnost A602520 Javne površine</t>
  </si>
  <si>
    <t>Kapitalni projekt K602510 Prometna infrastruktura</t>
  </si>
  <si>
    <t>Kapitalni projekt K602540 Rekonstrukcija nerazvrstanih cesta</t>
  </si>
  <si>
    <t>Kapitalni projekt K602545 Izgradnja zamjenskih mostova</t>
  </si>
  <si>
    <t>Kapitalni projekt K602555 Sanacija klizišta</t>
  </si>
  <si>
    <t>Program 6030 ODRŽAVANJE I POTROŠNJA JAVNE RASVJETE</t>
  </si>
  <si>
    <t>Aktivnost A603010 Održavanje i potrošnja javne rasvjete</t>
  </si>
  <si>
    <t>FUNKCIJSKA KLASIFIKACIJA 0640 Ulična rasvjeta</t>
  </si>
  <si>
    <t>Program 6035 IZGRADNJA I REKONSTRUKCIJA JAVNE RASVJETE</t>
  </si>
  <si>
    <t>Kapitalni projekt K603510 Izgradnja mreže javne rasvjete</t>
  </si>
  <si>
    <t>Kapitalni projekt K603520 Rekonstrukcija javne rasvjete u LED rasvjetu i programska podrška Smart city</t>
  </si>
  <si>
    <t>Razdjel 007 UPRAVNI ODJEL ZA FINANCIJE</t>
  </si>
  <si>
    <t>Glava 00710 UPRAVNI ODJEL ZA FINANCIJE</t>
  </si>
  <si>
    <t>Program 5020 FINANCIRANJE KOMUNALNOG I DRUŠTVENOG RAZVOJA GRADA</t>
  </si>
  <si>
    <t>Aktivnost A502010 Otplata kredita</t>
  </si>
  <si>
    <t>Program 5030 UPRAVLJANJE FINANCIJAMA</t>
  </si>
  <si>
    <t>Aktivnost A503010 Materijalni i financijski rashodi</t>
  </si>
  <si>
    <t>Aktivnost A503015 Jamstvena pričuva</t>
  </si>
  <si>
    <t>Program 5050 SUSTAV FINANCIJSKOG UPRAVLJANJA I KONTROLA</t>
  </si>
  <si>
    <t>Aktivnost A505010 Izrada sustava financijskog upravljanja i kontrola</t>
  </si>
  <si>
    <t>II. POSEBNI DIO</t>
  </si>
  <si>
    <t>Članak 5.</t>
  </si>
  <si>
    <t>Pror.
klas.</t>
  </si>
  <si>
    <t>Vrsta rashoda / izdataka</t>
  </si>
  <si>
    <t>Izvor 1. OPĆI PRIHODI I PRIMICI</t>
  </si>
  <si>
    <t>Izvor 4. POMOĆI</t>
  </si>
  <si>
    <t>Izvor 3. PRIHODI ZA POSEBNE NAMJENE</t>
  </si>
  <si>
    <t>Kapitalni projekt K303504 Nabava vatrogasnog vozila</t>
  </si>
  <si>
    <t>Izvor 7. NAMJENSKI PRIMICI OD ZADUŽIVANJA</t>
  </si>
  <si>
    <t>Izvor 6. PRIHODI OD PRODAJE NEFINANCIJSKE IMOVINE</t>
  </si>
  <si>
    <t>Izvor 2. VLASTITI PRIHODI</t>
  </si>
  <si>
    <t>Izvor 5. DONACIJE</t>
  </si>
  <si>
    <t>Izvršenje 
2019.</t>
  </si>
  <si>
    <t>Proračun
 2020.</t>
  </si>
  <si>
    <t>Proračun
2021.</t>
  </si>
  <si>
    <t>Projekcija
2023.</t>
  </si>
  <si>
    <t/>
  </si>
  <si>
    <t>353</t>
  </si>
  <si>
    <t>Subvencije trgovačkim društvima, zadrugama, poljoprivrednicima i obrtnicima iz EU sredstava</t>
  </si>
  <si>
    <t>818</t>
  </si>
  <si>
    <t>Primici od povrata depozita i jamčevnih pologa</t>
  </si>
  <si>
    <t>Prihodi od prodaje proizvoda i robe te pruženih usluga, prihodi od donacija te povrati po protestiranim jamstvima</t>
  </si>
  <si>
    <t xml:space="preserve">     Prihodi i rashodi, te primici i izdaci Proračuna i projekcija za 2022. i 2023. godinu po izvorima financiranja iznose:</t>
  </si>
  <si>
    <t xml:space="preserve">     Proračun Grada Samobora za 2021. godinu (u daljnjem tekstu: Proračun)  i projekcije za 2022. i 2023. godinu sastoji se od:</t>
  </si>
  <si>
    <t xml:space="preserve">     Prihodi i rashodi, te primici i izdaci po ekonomskoj klasifikaciji utvrđuju se u Računu prihoda i rashoda i Računu financiranja u Proračunu i projekcijama za 2022. i 2023. godinu, kako slijedi:</t>
  </si>
  <si>
    <t>PRORAČUN GRADA SAMOBORA ZA 2021. GODINU
I PROJEKCIJE ZA 2022. I 2023. GODINU</t>
  </si>
  <si>
    <t>UKUPNO</t>
  </si>
  <si>
    <t xml:space="preserve">Izvor 1 </t>
  </si>
  <si>
    <t>Izvor 2</t>
  </si>
  <si>
    <t>Izvor 3</t>
  </si>
  <si>
    <t>Izvor 4</t>
  </si>
  <si>
    <t>Izvor 5</t>
  </si>
  <si>
    <t>Izvor 6</t>
  </si>
  <si>
    <t>Izvor 7</t>
  </si>
  <si>
    <t xml:space="preserve">     Rashodi Proračuna i projekcija za 2022. i 2023. godinu po funkcijskoj klasifikaciji iznose:</t>
  </si>
  <si>
    <t>Aktivnost A602705 Komunalni linijski prijevoz putnika</t>
  </si>
  <si>
    <t>Program 6027 USLUŽNE KOMUNALNE DJELATNOSTI</t>
  </si>
  <si>
    <t>Tekući projekt T602510 Izgradnja pješačko biciklističke staze uz državnu cestu D231</t>
  </si>
  <si>
    <t>Kapitalni projekt K602560 Biciklistička staza Samobor - Sveta Nedelja</t>
  </si>
  <si>
    <t>Kapitalni projekt K602010 Izgradnja i uređenje groblja</t>
  </si>
  <si>
    <t>46149 DJEČJI VRTIĆ IZVOR SAMOBOR</t>
  </si>
  <si>
    <t>26338 DJEČJI VRTIĆ  GRIGOR VITEZ SAMOBOR</t>
  </si>
  <si>
    <t>14283 Osnovna škola Milana Langa, Bregana</t>
  </si>
  <si>
    <t>14275 Osnovna škola Samobor</t>
  </si>
  <si>
    <t>Tekući projekt T407122 Pripravništvo HZZ - OŠ M.Šiloboda</t>
  </si>
  <si>
    <t>14267 Osnovna škola  Mihaela Šiloboda</t>
  </si>
  <si>
    <t>14259 Osnovna škola  Bogumila Tonija</t>
  </si>
  <si>
    <t>10811 Osnovna škola Rude</t>
  </si>
  <si>
    <t>Aktivnost A404023 Programi za mlade</t>
  </si>
  <si>
    <t>Aktivnost A404022 Rudnik Sveta Barbara</t>
  </si>
  <si>
    <t>27134 Samoborski muzej Samobor</t>
  </si>
  <si>
    <t>26320 Gradska knjižnica Samobor</t>
  </si>
  <si>
    <t>26311 Pučko otvoreno učilište Samobor</t>
  </si>
  <si>
    <t>27126 Javna vatrogasna postrojba Grada Samobora</t>
  </si>
  <si>
    <t>Kapitalni projekt K601285 Ošasna ostavina</t>
  </si>
  <si>
    <t>Kapitalni projekt K601281 Izgradnja sportske dvorane i dogradnja OŠ Milana Langa</t>
  </si>
  <si>
    <t>Kapitalni projekt K601225 Ulaganja na objektima korisnika u kulturi</t>
  </si>
  <si>
    <t>Kapitalni projekt K601210 Izgradnja i dogradnja te opremanje objekata u vlasništvu Grada</t>
  </si>
  <si>
    <t>Aktivnost A304510 Veleučilište Samobor</t>
  </si>
  <si>
    <t>Program 3045 VISOKO OBRAZOVANJE</t>
  </si>
  <si>
    <t>Kapitalni projekt K303245 WiFi4EU</t>
  </si>
  <si>
    <t xml:space="preserve">     Rashodi i izdaci Proračuna u ukupnom iznosu od 360.102.712 kn i projekcija za 2022. i 2023. godinu raspoređuju se po proračunskim klasifikacijama u Posebnom dijelu Proračuna, kako slijedi:</t>
  </si>
  <si>
    <t xml:space="preserve">     Ovaj Proračun i projekcije za 2022. i 2023. godinu objavit će se u Službenim vijestima Grada Samobora, a stupa na snagu 1. siječnja 2021. godine.</t>
  </si>
  <si>
    <t>042 Poljoprivreda, šumarstvo, ribarstvo i lov</t>
  </si>
  <si>
    <t xml:space="preserve">     U Planu razvojnih programa za razdoblje 2021.-2023. godine sadržani su ciljevi i prioriteti odnosno mjere razvoja povezani s programskom i organizacijskom klasifikacijom proračuna, a isti se iskazuje kako slijedi:</t>
  </si>
  <si>
    <t>Naziv prioriteta</t>
  </si>
  <si>
    <t>Naziv mjere</t>
  </si>
  <si>
    <t>Program
Aktivnost/ projekt u proračunu
Način ostvarenja cilja</t>
  </si>
  <si>
    <t>Plan</t>
  </si>
  <si>
    <t>Projekcija</t>
  </si>
  <si>
    <t>Odgovornost za provedbu mjere</t>
  </si>
  <si>
    <t>(šifra)</t>
  </si>
  <si>
    <t>(naziv)</t>
  </si>
  <si>
    <t>2023.</t>
  </si>
  <si>
    <t>Razdjel</t>
  </si>
  <si>
    <t>Cilj 2. Razvoj visokokvalitetnih javnih i društvenih usluga</t>
  </si>
  <si>
    <t>2.1. Unaprjeđenje odgojno-obrazovne infrastrukture i usluga</t>
  </si>
  <si>
    <t>GOSPODARENJE STAMBENIM I  POSLOVNIM FONDOM</t>
  </si>
  <si>
    <t>K601220</t>
  </si>
  <si>
    <t>Ulaganja na objektima dječjih vrtića</t>
  </si>
  <si>
    <t>DV G. Vitez - ulaganje u objekt u Perkovčevoj ulici</t>
  </si>
  <si>
    <t>Izvođenje radova na rekonstrukciji kuhinje i pomoćnih prostorija sukladno propisima HACCP sustava</t>
  </si>
  <si>
    <t>izrađen troškovnik radova</t>
  </si>
  <si>
    <t>003</t>
  </si>
  <si>
    <t>UO za gospodarstvo, razvoj i projekte EU</t>
  </si>
  <si>
    <t>DV Izvor - ulaganje u objekt u Bregani</t>
  </si>
  <si>
    <t>Uređenje sanitarnih prostorija za osoblje te sanacija podova u hodniku u starom dijelu dječjeg vrtića</t>
  </si>
  <si>
    <t>DV Izvor - ulaganje u objekt u G. Krkleca 2 - dogradnja</t>
  </si>
  <si>
    <t xml:space="preserve">Izvođenje radova na dogradnji objekta dječjeg vrtića. Dogradnja 6 grupa za djecu predškolskog odgoja, te dogradnja dvorane i pratećih sadržaja </t>
  </si>
  <si>
    <t>izrađena proj. dokumentacija i ishođena građ. dozvola</t>
  </si>
  <si>
    <t>dovršetak  radova</t>
  </si>
  <si>
    <t>DV Izvor - ulaganje u objekt u Bregani - rekonstrukcija plinske kotlovnice</t>
  </si>
  <si>
    <t>Rekonstrukcija plinske kotlovnice u starom dijelu dječjeg vrtića</t>
  </si>
  <si>
    <t>K601275</t>
  </si>
  <si>
    <t>Izgradnja dječjeg vrtića u Pavučnjaku</t>
  </si>
  <si>
    <t>Nabava opreme DV Pavučnjak</t>
  </si>
  <si>
    <t>Izvođenje radova na izgradnji dječjeg vrtića na lokaciji uz područnu školu i opremanje</t>
  </si>
  <si>
    <t>izrađena proj. dokumentacija, ishođena građ. dozvola te započeli radovi na izgradnji</t>
  </si>
  <si>
    <t>završetak radova i ugradnja opreme</t>
  </si>
  <si>
    <t>Izgradnja DV u Pavučnjaku</t>
  </si>
  <si>
    <t>2.1.2. Proširenje kapaciteta osnovnog školstva</t>
  </si>
  <si>
    <t>K601281</t>
  </si>
  <si>
    <t>Izgradnja sportske dvorane i dogradnja OŠ Milana Langa</t>
  </si>
  <si>
    <t>Izrada projektne dokumentacije za ishođenje građevinske dozvole te izvođenje radova u narednim godinama</t>
  </si>
  <si>
    <t>početak radova na izgradnji sportske dvorane</t>
  </si>
  <si>
    <t>nastavak i dovršetak radova na izgradnji sportske dvorane</t>
  </si>
  <si>
    <t>izvođenje radova na dogradnji učionica za potrebe škole</t>
  </si>
  <si>
    <t>Dogradnja OŠ Milana Langa</t>
  </si>
  <si>
    <t>DECENTRALIZIRANE FUNKCIJE</t>
  </si>
  <si>
    <t>K407001</t>
  </si>
  <si>
    <t>Ulaganja na materijalnoj imovini</t>
  </si>
  <si>
    <t>OŠ M. Langa - sportska i glazbena oprema</t>
  </si>
  <si>
    <t>Oprema stavljena u funkciju</t>
  </si>
  <si>
    <t>004</t>
  </si>
  <si>
    <t>UO za društvene djelatnosti</t>
  </si>
  <si>
    <t>K601210</t>
  </si>
  <si>
    <t>Izgradnja i dogradnja te opremanje objekata u vlasništvu Grada</t>
  </si>
  <si>
    <t>Dogradnja i rekonstrukcija objekta br. 5. u bivšoj Vojarni - škola</t>
  </si>
  <si>
    <t>izrađen idejni projekt</t>
  </si>
  <si>
    <t>izrada proj. dokumentacije, ishođenje građ.dozvole te početak izvođenja radova</t>
  </si>
  <si>
    <t>završetak radova te ishođenje uporabne dozvole</t>
  </si>
  <si>
    <t>Dogradnja i rekonstrukcija objekta br.5 u bivšoj vojarni - škola</t>
  </si>
  <si>
    <t>izrađena proj. dokumentacija, saniran krov te započeli radovi na uređenju objekta</t>
  </si>
  <si>
    <t xml:space="preserve">završetak radova </t>
  </si>
  <si>
    <t>2.2. Povećanje dostupnosti usluga zdravstva i socijalne skrbi</t>
  </si>
  <si>
    <t>2.2.2. Unaprjeđenje socijalne skrbi osoba u potrebi</t>
  </si>
  <si>
    <t>dovršetak radova i opremanje te ishođenje uporabne dozvole</t>
  </si>
  <si>
    <t>2.3. Unaprjeđenje kulturnog i društvenog života građana</t>
  </si>
  <si>
    <t>Uređenje bazena te sanitarnih čvorova i dijelom objekta kako bi se poboljšala kvaliteta korištenja predmetne nekretnine u sklopu ŠRC Vugrinščak</t>
  </si>
  <si>
    <t>uređeni vanjski bazeni i dio objekta je u funkciji</t>
  </si>
  <si>
    <t>izvođenje građev.-obrtničkih radova, popravci na objektu i pripadajućem okolišu</t>
  </si>
  <si>
    <t>izvođenje radova na  gospod. dijelu objekta te nastavak radova na uređenju okoliša</t>
  </si>
  <si>
    <t>završetak radova na uređenju okoliša</t>
  </si>
  <si>
    <t>K601270</t>
  </si>
  <si>
    <t>Izrada projektne dokumentacije za bazen</t>
  </si>
  <si>
    <t>Izrada projektne dokumentacije za izgradnju bazena te gradnja</t>
  </si>
  <si>
    <t>izrada izvedbenog projekta</t>
  </si>
  <si>
    <t>vodni doprinos, usluge revizije projekta</t>
  </si>
  <si>
    <t>početak izgradnje</t>
  </si>
  <si>
    <t>K601215</t>
  </si>
  <si>
    <t>Izgradnja igrališta s umjetnom travom u Samoboru i Farkaševcu</t>
  </si>
  <si>
    <t>početak izvođenje radova na postavi umjetne trave na igralištu u Samoboru te radovi na pripremi podloge u Farkaševcu</t>
  </si>
  <si>
    <t>dovršetak radova na postavi umjetne trave na igralištu u Samoboru te izvođenje radova na postavi umjetne trave na igralištu u Farkaševcu</t>
  </si>
  <si>
    <t>Izgradnja igrališta s umjetnom travom u Farkaševcu</t>
  </si>
  <si>
    <t>K601205</t>
  </si>
  <si>
    <t>Povećanje stambenog fonda i poboljšanje uvjeta stanovanja</t>
  </si>
  <si>
    <t>Ostali stambeni objekti za socijalno ugrožene osobe</t>
  </si>
  <si>
    <t>Povećanje stambenog fonda u svrhu rješavanja stambenog zbrinjavanja osoba slabijeg imovnog stanja (kupnja ili izgradnja novih stanova, ukupan broj stanova)</t>
  </si>
  <si>
    <t>CESTE</t>
  </si>
  <si>
    <t>A602520</t>
  </si>
  <si>
    <t>Javne površine</t>
  </si>
  <si>
    <t>Ukupan broj dječjih igrališta na području grada Samobora</t>
  </si>
  <si>
    <t>006</t>
  </si>
  <si>
    <t>UO za komunalne djelatnosti</t>
  </si>
  <si>
    <t>2.3.3. Poticanje kulturnog razvitka</t>
  </si>
  <si>
    <t>Izrada i montaža oglasnih ploča u MO</t>
  </si>
  <si>
    <t>Ukupan broj oglasnih ploča na području grada Samobora</t>
  </si>
  <si>
    <t>Cilj 3. Infrastrukturna modernizacija i povećanje dostupnosti</t>
  </si>
  <si>
    <t xml:space="preserve">3.1. Unaprjeđenje prometnih sastavnica </t>
  </si>
  <si>
    <t>K602510</t>
  </si>
  <si>
    <t>Prometna infrastruktura</t>
  </si>
  <si>
    <t>Rekonstrukcija nerazvrstanih cesta</t>
  </si>
  <si>
    <t>0 km</t>
  </si>
  <si>
    <t>K602540</t>
  </si>
  <si>
    <t>6 km</t>
  </si>
  <si>
    <t>5 km</t>
  </si>
  <si>
    <t>Izgradnja pješačkih i biciklističkih staza i parkirališta</t>
  </si>
  <si>
    <t>Broj izgrađenih pješačkih i biciklističkih staza te parkirališta tijekom vremenskog perioda od godine dana</t>
  </si>
  <si>
    <t>K602560</t>
  </si>
  <si>
    <t>Biciklistička staza Samobor - Sveta Nedelja</t>
  </si>
  <si>
    <t>Izgradnja i opremanje biciklističke staze Samobor - Sv. Nedelja</t>
  </si>
  <si>
    <t>Kilometri izgrađene biciklističke staze</t>
  </si>
  <si>
    <t>2,3 km</t>
  </si>
  <si>
    <t>T602510</t>
  </si>
  <si>
    <t>Izgradnja pješačko biciklističke staze uz državnu cestu D231</t>
  </si>
  <si>
    <t>Izgradnja pješačko biciklističke staze - Hrv. Ceste</t>
  </si>
  <si>
    <t>Kilometri izgrađene pješačko biciklističke staze</t>
  </si>
  <si>
    <t>2,4 km</t>
  </si>
  <si>
    <t xml:space="preserve">3.1.3. Unaprjeđenje sustava javnog prijevoza </t>
  </si>
  <si>
    <t>Izgradnja autobusnih nadstrešnica</t>
  </si>
  <si>
    <t>Ukupan broj autobusnih nadstrešnica na području grada Samobora</t>
  </si>
  <si>
    <t xml:space="preserve">3.2. Modernizacija komunalne infrastrukture </t>
  </si>
  <si>
    <t xml:space="preserve">3.2.1. Unaprjeđenje sustava vodoopskrbe i odvodnje </t>
  </si>
  <si>
    <t>VODOOPSKRBA, ODVODNJA, ZAŠTITA VODA I ZAŠTITA OD VODA</t>
  </si>
  <si>
    <t>K601010</t>
  </si>
  <si>
    <t>Gradnja vodoopskrbnih objekata</t>
  </si>
  <si>
    <t>Gradnja vodoopskrbnih objekata - sekundarna mreža</t>
  </si>
  <si>
    <t>Broj priključaka obiteljskih kuća, stanova i privrednih objekata na vodoopskrbnu mrežu</t>
  </si>
  <si>
    <t>K601020</t>
  </si>
  <si>
    <t>Gradnja objekata odvodnje</t>
  </si>
  <si>
    <t>TD Odvodnja Samobor - gradnja objekata odvodnje</t>
  </si>
  <si>
    <t>Ukupna duljina kanalizacijske mreže na području grada Samobora</t>
  </si>
  <si>
    <t>227 km</t>
  </si>
  <si>
    <t>228 km</t>
  </si>
  <si>
    <t>K602545</t>
  </si>
  <si>
    <t>Izgradnja zamjenskih mostova</t>
  </si>
  <si>
    <t>Broj saniranih dotrajalih mostova i propusta koji nisu u potpunosti sigurni za odvijanje nesmetanog i sigurnog prometa ljudi i dobara</t>
  </si>
  <si>
    <t xml:space="preserve">3.2.2. Unaprjeđenje sustava gospodarenja otpadom </t>
  </si>
  <si>
    <t>ZBRINJAVANJE OTPADA</t>
  </si>
  <si>
    <t>K601530</t>
  </si>
  <si>
    <t>Zbrinjavanje otpada</t>
  </si>
  <si>
    <t>Spremnici za odvojeno prikupljanje komunalnog otpada - FZOEU</t>
  </si>
  <si>
    <t>Broj nabavljenih spremnika za odvojeno prikupljanje komunalnog otpada</t>
  </si>
  <si>
    <t>Izgradnja građevina za gospodarenje komunalnim otpadom</t>
  </si>
  <si>
    <t>Količina odvoza otpada na uređeni deponij</t>
  </si>
  <si>
    <t>7.500 t</t>
  </si>
  <si>
    <t>7.200 t</t>
  </si>
  <si>
    <t>7.000 t</t>
  </si>
  <si>
    <t>6.800 t</t>
  </si>
  <si>
    <t>IZGRADNJA I REKONSTRUKCIJA JAVNE RASVJETE</t>
  </si>
  <si>
    <t>K603510</t>
  </si>
  <si>
    <t>Ukupna duljina novoizgrađene mreže javne rasvjete prikazana kroz uvećanje broja rasvjetnih tijela</t>
  </si>
  <si>
    <t>cca 8.600 rasvjetnih tijela</t>
  </si>
  <si>
    <t>cca 8.650 rasvjetnih tijela</t>
  </si>
  <si>
    <t>cca 8.700 rasvjetnih tijela</t>
  </si>
  <si>
    <t>cca 8.750 rasvjetnih tijela</t>
  </si>
  <si>
    <t>K603520</t>
  </si>
  <si>
    <t>Rekonstrukcija javne rasvjete u LED rasvjetu i programska podrška Smart city</t>
  </si>
  <si>
    <t>Postotak smanjenja potrošnje električne energije u odnosu na trenutnu potrošnju, nakon zamjene svjetiljki</t>
  </si>
  <si>
    <t>EU PROJEKTI</t>
  </si>
  <si>
    <t>K303245</t>
  </si>
  <si>
    <t>WiFi4EU</t>
  </si>
  <si>
    <t>Implementacija instalacije WiFi na području grada Samobora</t>
  </si>
  <si>
    <t>Postotak realizacije projekta (pripremne radnje, instalacija, implementacija, stavljanje u rad)</t>
  </si>
  <si>
    <t xml:space="preserve">Cilj 4. Očuvanje i valorizacija prostornih resursa </t>
  </si>
  <si>
    <t>4.2. Unaprijeđena zaštita i valorizacija urbanog okoliša i prostora</t>
  </si>
  <si>
    <t xml:space="preserve">4.2.1. Urbana regeneracija grada i razvoj urbaniteta prigradskih naselja  </t>
  </si>
  <si>
    <t>Uređenje prostora arhive u zgradi Đ. Basaričeka 4</t>
  </si>
  <si>
    <t>Uređenje objekta arhive u zgradi Đ. Basaričeka 4 - adaptacija dijela prostora u suterenu unutar postojeće konstrukcije predviđena je u više faze, te se na isti način i planiraju sredstva</t>
  </si>
  <si>
    <t>Sanacija krova na zgradi Trg Matice Hrvatske 3</t>
  </si>
  <si>
    <t>Sanacija dijela krova na zgradi Trg Matice Hrvatske 3 - krovopokrivački i limarski radovi</t>
  </si>
  <si>
    <t>krovopokrivački radovi – I. faza</t>
  </si>
  <si>
    <t>krovopokrivački radovi – II. faza</t>
  </si>
  <si>
    <t>Ulaganje u objekt Civilne zaštite</t>
  </si>
  <si>
    <t>Uređenje prostora u sklopu nekadašnje vojarne, a u svrhu osiguravanja prostora za rad Civilne zaštite i Hrvatske Gorske službe spašavanja</t>
  </si>
  <si>
    <t>izvođenje radova i stavljanje prostora u funkciju</t>
  </si>
  <si>
    <t>izvođenje radova na izvedbi energetske ovojnice objekta te radovi na uređenju pripadajućeg okoliša</t>
  </si>
  <si>
    <t>Izgradnja društvenog doma u Podgrađu</t>
  </si>
  <si>
    <t>izvođenje građ. radova</t>
  </si>
  <si>
    <t>nastavak 
radova</t>
  </si>
  <si>
    <t>završetak radova na izgradnji objekta</t>
  </si>
  <si>
    <t>opremanje objekta i ishođenje uporabne dozvole</t>
  </si>
  <si>
    <t>Izgradnja društvenog doma u Molvicama</t>
  </si>
  <si>
    <t>Izgradnja Kulturno – sportskog centra u Molvicama za potrebe mještana</t>
  </si>
  <si>
    <t>izrada proj. dokumentacije i ishođenje građ.dozvole te početak radova</t>
  </si>
  <si>
    <t>Dogradnja i rekonstrukcija objekta u Domaslovcu 102</t>
  </si>
  <si>
    <t>Dogradnja i rekonstrukcija objekta društvenog doma u Domaslovcu u svrhu proširenja prostora koji koristi mjesni odbor za svoj rad</t>
  </si>
  <si>
    <t>izrađena projektna dokumentacija te izvedeni građev.-obrtnički radovi - I. faza</t>
  </si>
  <si>
    <t>izvođenje II. faze radova te ishođenje uporabne dozvole</t>
  </si>
  <si>
    <t>K601225</t>
  </si>
  <si>
    <t>Ulaganja na objektima korisnika u kulturi</t>
  </si>
  <si>
    <t>Ulaganje na objektu Trg Matice Hrvatske 6</t>
  </si>
  <si>
    <t>Izvođenje radova na popravku krova</t>
  </si>
  <si>
    <t>izvođenje krovopokrivač-kih radova</t>
  </si>
  <si>
    <t>GROBLJA</t>
  </si>
  <si>
    <t>K602010</t>
  </si>
  <si>
    <t>Izgradnja i uređenje groblja</t>
  </si>
  <si>
    <t>Broj novoizgrađenih dvostrukih grobnih okvira na grobljima na području grada Samobora (u vlasništvu Grada) u periodu od godine dana</t>
  </si>
  <si>
    <t>Broj novoizgrađenih jednostrukih grobnih okvira ili kazeta za urne na grobljima na području grada Samobora (u vlasništvu Grada) u periodu od godine dana</t>
  </si>
  <si>
    <t>K601265</t>
  </si>
  <si>
    <t>Izgradnja društvenog doma Dubrava Samoborska</t>
  </si>
  <si>
    <t>Radovi na izgradnji društvenog doma predviđeni u više faza</t>
  </si>
  <si>
    <t>izrađena projektna dokumentacija</t>
  </si>
  <si>
    <t xml:space="preserve">4.2.3. Ublažavanje rizika od prirodnih i antropogenih nepogoda </t>
  </si>
  <si>
    <t>ZAŠTITA OD POŽARA I CIVILNA ZAŠTITA</t>
  </si>
  <si>
    <t>K303501</t>
  </si>
  <si>
    <t>Nabava opreme i vozila</t>
  </si>
  <si>
    <t>K303504</t>
  </si>
  <si>
    <t>Nabava vatrogasnog vozila</t>
  </si>
  <si>
    <t>Nabava vatrogasnog vozila JVP</t>
  </si>
  <si>
    <t>K602555</t>
  </si>
  <si>
    <t>Sanacija klizišta</t>
  </si>
  <si>
    <t>Broj saniranih klizišta u periodu od godine dana</t>
  </si>
  <si>
    <t>4.2.5. Unaprjeđenje sustava prostornog uređenja</t>
  </si>
  <si>
    <t>PROSTORNI PLANOVI</t>
  </si>
  <si>
    <t>A703010</t>
  </si>
  <si>
    <t>Planovi lokalne razine</t>
  </si>
  <si>
    <t>Izrada urbanističkih planova uređenja (arhitektonsko-urbanistički natječaji i studije)</t>
  </si>
  <si>
    <t>Izrađeno Izvješće o stanju u prostoru Grada Samobora za razdoblje od 2015. do 2020. godine
Izrađeni UPU dijela područja Istočno naselje II., 
UPU sjevernog dijela područja Grabernica i UPU južnog dijela područja Kristal</t>
  </si>
  <si>
    <t>Izrađeni UPU i arh.-urb. natječaji i studije</t>
  </si>
  <si>
    <t>Izmjene i dopune Prostornog plana uređenja Grada Samobora</t>
  </si>
  <si>
    <t>Izrađene II. Izmjene i dopune PPUGS</t>
  </si>
  <si>
    <t>Izmjene i dopune Generalnog urbanističkog plana Grada Samobora</t>
  </si>
  <si>
    <t>Izrađene III.  Izmjene i dopune GUP-a</t>
  </si>
  <si>
    <t xml:space="preserve">Cilj 5: Kvalitetno i usmjereno upravljanje razvojem </t>
  </si>
  <si>
    <t xml:space="preserve">5.1. Jačanje kapaciteta razvojnih dionika </t>
  </si>
  <si>
    <t>5.1.1. Osnaženje kapaciteta i znanja djelatnika javne uprave</t>
  </si>
  <si>
    <t>IZVRŠNA TIJELA</t>
  </si>
  <si>
    <t>K202002</t>
  </si>
  <si>
    <t>Nabava opreme i informatizacija</t>
  </si>
  <si>
    <t>Poboljšana informatička opremljenost -  nabava novih računala, potrebne informatičke opreme, licenci sa produljenim trajanjem i sl.</t>
  </si>
  <si>
    <t>002</t>
  </si>
  <si>
    <t>Gradonačelnik</t>
  </si>
  <si>
    <t xml:space="preserve">izrađena proj.dokumenta-cija i ishođena građ. dozvola </t>
  </si>
  <si>
    <t>Dodatno ulaganje u objekt br. 5. u bivšoj Vojarni - škola</t>
  </si>
  <si>
    <t>oprema stavljena u funkciju</t>
  </si>
  <si>
    <t>Izgradnja objekta za ranjive skupine u svrhu poboljšanja kvalitete života osoba starije i socijalno ugrožene populacije - planirana izgradnja 15 socijalnih smještajnih jedinica</t>
  </si>
  <si>
    <t>Broj kilometara rekonstruiranih i saniranih nerazvrstanih cesta na području grada Samobora tokom jedne godine  - Grad Samobor upravlja nerazvrst.cestama uk.duljine cca 565 km</t>
  </si>
  <si>
    <t>Broj kilometara rekonstruiranih i saniranih nerazvrstanih cesta na području grada Samobora tokom jedne godine - Grad Samobor upravlja nerazvrst.cestama uk. duljine cca 565 km</t>
  </si>
  <si>
    <t>Nabavom nove opreme i vozila VZ povećava se operativnost, učinkovitost i veća razina zaštite od požara na području grada Samobora (broj nabavljenih vozila)</t>
  </si>
  <si>
    <t>Nabavom nove opreme i vozila JVP povećava se operativnost, učinkovitost i veća razina zaštite od požara na području grada Samobora (broj nabavljenih vozila)</t>
  </si>
  <si>
    <t>P6012</t>
  </si>
  <si>
    <t>P4070</t>
  </si>
  <si>
    <t>P6025</t>
  </si>
  <si>
    <t>P6010</t>
  </si>
  <si>
    <t>P6015</t>
  </si>
  <si>
    <t>P6035</t>
  </si>
  <si>
    <t>P3032</t>
  </si>
  <si>
    <t xml:space="preserve">P6012 </t>
  </si>
  <si>
    <t>P6020</t>
  </si>
  <si>
    <t>P3035</t>
  </si>
  <si>
    <t xml:space="preserve">P6025 </t>
  </si>
  <si>
    <t>P7030</t>
  </si>
  <si>
    <t xml:space="preserve">P2020 </t>
  </si>
  <si>
    <t>3.1. Unaprjeđenje prometnih sastavnica</t>
  </si>
  <si>
    <t>UKUPNO PLAN RAZVOJNIH PROGRAMA GRADA SAMOBORA</t>
  </si>
  <si>
    <t>2.1.1. Jačanje sustava predškolskog odgoja</t>
  </si>
  <si>
    <t>2.1.4. Razvoj visokoškolske ustanove u Samoboru</t>
  </si>
  <si>
    <t>2.3.1. Unaprjeđenje sporta i sportske infrastrukture</t>
  </si>
  <si>
    <t>3.1.1. Obnova cestovne infrastrukture</t>
  </si>
  <si>
    <t xml:space="preserve">3.1.2. Razvoj biciklističko-pješačke infrastrukture </t>
  </si>
  <si>
    <t>3.2.3. Obnova i modernizacija energetske infrastrukture</t>
  </si>
  <si>
    <t>3.2.4. Razvoj širokopojasne mreže</t>
  </si>
  <si>
    <t xml:space="preserve">      Na temelju članka 6. i članka 39. stavka 1. Zakona o proračunu (Narodne novine br. 87/08., 136/12. i 15/15.), članka 30. točke 3. Statuta Grada Samobora (Službene vijesti Grada Samobora br. 3/16., 1/18., 4/19. i 2/20.) i članka 69. Poslovnika Gradskog vijeća Grada Samobora (Službene vijesti Grada Samobora br. 3/19. i 3/20.), Gradsko vijeće Grada Samobora na 33. sjednici održanoj 15. prosinca 2020. godine donijelo je </t>
  </si>
  <si>
    <t>P6060</t>
  </si>
  <si>
    <t>PRIPREMA PROJEKTNE DOKUMENTACIJE</t>
  </si>
  <si>
    <t>K606040</t>
  </si>
  <si>
    <t xml:space="preserve">Sufinanciranje studije izvodljivosti u svrhu izgradnje željezničke pruge Podsused-Samobor-Bregana </t>
  </si>
  <si>
    <t>izrada studije izvodljivosti</t>
  </si>
  <si>
    <t>Sufinanciranje studije izvodljivosti izgradnje željezničke pruge Podsused-Samobor-Bregana</t>
  </si>
  <si>
    <t>Kapitalni projekt K606040 Sufinanciranje studije izvodljivosti izgradnje željezničke pruge Podsused-Samobor-Bregana</t>
  </si>
  <si>
    <t>NAMJENSKI PRIMICI OD ZADUŽIVANJA</t>
  </si>
  <si>
    <t>KLASA: 021-05/20-01/11</t>
  </si>
  <si>
    <t>URBROJ: 238-11-04-01/02-20-4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</si>
</sst>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A]#,##0;[$-41A]&quot;- &quot;#,##0"/>
    <numFmt numFmtId="165" formatCode="#,##0&quot; &quot;[$kn-41A];[Red]&quot;-&quot;#,##0&quot; &quot;[$kn-41A]"/>
  </numFmts>
  <fonts count="43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Geneva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0"/>
      <color theme="0"/>
      <name val="Times New Roman"/>
      <family val="1"/>
      <charset val="238"/>
    </font>
    <font>
      <b/>
      <sz val="9"/>
      <color indexed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Calibri"/>
      <family val="2"/>
      <charset val="238"/>
    </font>
    <font>
      <sz val="10"/>
      <color rgb="FF00B050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2"/>
      <color rgb="FF7030A0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indexed="1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rgb="FFD9D9D9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1" fillId="0" borderId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1" fillId="0" borderId="0" applyNumberFormat="0" applyFont="0" applyBorder="0" applyProtection="0">
      <alignment wrapText="1"/>
    </xf>
    <xf numFmtId="0" fontId="1" fillId="0" borderId="0" applyNumberFormat="0" applyFont="0" applyBorder="0" applyProtection="0"/>
    <xf numFmtId="0" fontId="8" fillId="0" borderId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0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>
      <alignment wrapText="1"/>
    </xf>
    <xf numFmtId="0" fontId="10" fillId="0" borderId="0" applyNumberFormat="0" applyBorder="0" applyProtection="0"/>
    <xf numFmtId="0" fontId="14" fillId="0" borderId="0"/>
    <xf numFmtId="0" fontId="1" fillId="0" borderId="0" applyNumberFormat="0" applyFont="0" applyBorder="0" applyProtection="0"/>
    <xf numFmtId="0" fontId="20" fillId="0" borderId="0"/>
    <xf numFmtId="0" fontId="1" fillId="0" borderId="0" applyNumberFormat="0" applyFont="0" applyBorder="0" applyProtection="0"/>
    <xf numFmtId="0" fontId="1" fillId="0" borderId="0" applyNumberFormat="0" applyFont="0" applyBorder="0" applyProtection="0">
      <alignment wrapText="1"/>
    </xf>
    <xf numFmtId="0" fontId="30" fillId="0" borderId="0"/>
    <xf numFmtId="0" fontId="1" fillId="0" borderId="0" applyNumberFormat="0" applyFont="0" applyBorder="0" applyProtection="0"/>
  </cellStyleXfs>
  <cellXfs count="403">
    <xf numFmtId="0" fontId="0" fillId="0" borderId="0" xfId="0"/>
    <xf numFmtId="0" fontId="2" fillId="0" borderId="0" xfId="1" applyFont="1"/>
    <xf numFmtId="0" fontId="3" fillId="0" borderId="0" xfId="2" applyFont="1" applyFill="1" applyAlignment="1">
      <alignment wrapText="1"/>
    </xf>
    <xf numFmtId="0" fontId="3" fillId="0" borderId="0" xfId="2" applyFont="1" applyFill="1" applyAlignment="1">
      <alignment horizontal="left" wrapText="1"/>
    </xf>
    <xf numFmtId="0" fontId="7" fillId="0" borderId="2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3" fontId="7" fillId="0" borderId="1" xfId="4" applyNumberFormat="1" applyFont="1" applyFill="1" applyBorder="1" applyAlignment="1">
      <alignment horizontal="right" vertical="center"/>
    </xf>
    <xf numFmtId="0" fontId="2" fillId="0" borderId="1" xfId="1" applyFont="1" applyBorder="1"/>
    <xf numFmtId="3" fontId="2" fillId="0" borderId="3" xfId="5" applyNumberFormat="1" applyFont="1" applyFill="1" applyBorder="1" applyAlignment="1"/>
    <xf numFmtId="3" fontId="2" fillId="0" borderId="1" xfId="4" applyNumberFormat="1" applyFont="1" applyFill="1" applyBorder="1" applyAlignment="1">
      <alignment horizontal="right" vertical="center"/>
    </xf>
    <xf numFmtId="0" fontId="7" fillId="0" borderId="2" xfId="3" applyFont="1" applyFill="1" applyBorder="1" applyAlignment="1">
      <alignment horizontal="left" vertical="top"/>
    </xf>
    <xf numFmtId="0" fontId="7" fillId="0" borderId="3" xfId="3" applyFont="1" applyFill="1" applyBorder="1" applyAlignment="1">
      <alignment horizontal="justify" vertical="top"/>
    </xf>
    <xf numFmtId="3" fontId="7" fillId="0" borderId="3" xfId="5" applyNumberFormat="1" applyFont="1" applyFill="1" applyBorder="1" applyAlignment="1"/>
    <xf numFmtId="0" fontId="2" fillId="0" borderId="0" xfId="3" applyFont="1" applyFill="1" applyAlignment="1">
      <alignment horizontal="justify" vertical="top"/>
    </xf>
    <xf numFmtId="3" fontId="2" fillId="0" borderId="0" xfId="5" applyNumberFormat="1" applyFont="1" applyFill="1" applyAlignment="1"/>
    <xf numFmtId="0" fontId="7" fillId="0" borderId="0" xfId="2" applyFont="1" applyFill="1" applyAlignment="1">
      <alignment horizontal="left"/>
    </xf>
    <xf numFmtId="0" fontId="2" fillId="0" borderId="0" xfId="2" applyFont="1" applyFill="1" applyAlignment="1">
      <alignment horizontal="left"/>
    </xf>
    <xf numFmtId="0" fontId="2" fillId="0" borderId="4" xfId="1" applyFont="1" applyBorder="1"/>
    <xf numFmtId="3" fontId="2" fillId="0" borderId="5" xfId="5" applyNumberFormat="1" applyFont="1" applyFill="1" applyBorder="1" applyAlignment="1"/>
    <xf numFmtId="3" fontId="2" fillId="0" borderId="1" xfId="2" applyNumberFormat="1" applyFont="1" applyFill="1" applyBorder="1" applyAlignment="1">
      <alignment horizontal="right"/>
    </xf>
    <xf numFmtId="3" fontId="2" fillId="0" borderId="6" xfId="5" applyNumberFormat="1" applyFont="1" applyFill="1" applyBorder="1" applyAlignment="1"/>
    <xf numFmtId="3" fontId="7" fillId="0" borderId="1" xfId="2" applyNumberFormat="1" applyFont="1" applyFill="1" applyBorder="1" applyAlignment="1">
      <alignment horizontal="right"/>
    </xf>
    <xf numFmtId="0" fontId="7" fillId="0" borderId="0" xfId="3" applyFont="1" applyFill="1" applyAlignment="1">
      <alignment horizontal="justify" vertical="top"/>
    </xf>
    <xf numFmtId="3" fontId="7" fillId="0" borderId="0" xfId="5" applyNumberFormat="1" applyFont="1" applyFill="1" applyAlignment="1"/>
    <xf numFmtId="0" fontId="7" fillId="0" borderId="0" xfId="2" applyFont="1" applyFill="1" applyAlignment="1"/>
    <xf numFmtId="0" fontId="2" fillId="0" borderId="0" xfId="2" applyFont="1" applyFill="1" applyAlignment="1"/>
    <xf numFmtId="0" fontId="2" fillId="0" borderId="1" xfId="1" applyFont="1" applyBorder="1" applyAlignment="1">
      <alignment horizontal="left"/>
    </xf>
    <xf numFmtId="0" fontId="2" fillId="0" borderId="2" xfId="3" applyFont="1" applyFill="1" applyBorder="1" applyAlignment="1">
      <alignment horizontal="left" vertical="top"/>
    </xf>
    <xf numFmtId="0" fontId="2" fillId="0" borderId="0" xfId="3" applyFont="1" applyFill="1" applyAlignment="1">
      <alignment horizontal="left" vertical="top"/>
    </xf>
    <xf numFmtId="0" fontId="7" fillId="0" borderId="2" xfId="3" applyFont="1" applyFill="1" applyBorder="1" applyAlignment="1">
      <alignment vertical="top"/>
    </xf>
    <xf numFmtId="0" fontId="7" fillId="0" borderId="3" xfId="3" applyFont="1" applyFill="1" applyBorder="1" applyAlignment="1">
      <alignment vertical="top"/>
    </xf>
    <xf numFmtId="3" fontId="2" fillId="0" borderId="0" xfId="1" applyNumberFormat="1" applyFont="1"/>
    <xf numFmtId="3" fontId="6" fillId="2" borderId="1" xfId="0" applyNumberFormat="1" applyFont="1" applyFill="1" applyBorder="1" applyAlignment="1" applyProtection="1">
      <alignment horizontal="center" wrapText="1"/>
    </xf>
    <xf numFmtId="0" fontId="8" fillId="0" borderId="0" xfId="6"/>
    <xf numFmtId="0" fontId="9" fillId="0" borderId="0" xfId="7" applyFont="1" applyFill="1" applyAlignment="1">
      <alignment vertical="center"/>
    </xf>
    <xf numFmtId="3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7" xfId="6" applyFont="1" applyFill="1" applyBorder="1" applyAlignment="1">
      <alignment horizontal="center" vertical="center" wrapText="1"/>
    </xf>
    <xf numFmtId="3" fontId="6" fillId="2" borderId="7" xfId="6" applyNumberFormat="1" applyFont="1" applyFill="1" applyBorder="1" applyAlignment="1">
      <alignment horizontal="center" vertical="center" wrapText="1"/>
    </xf>
    <xf numFmtId="3" fontId="9" fillId="0" borderId="0" xfId="7" applyNumberFormat="1" applyFont="1" applyFill="1" applyAlignment="1">
      <alignment vertical="center"/>
    </xf>
    <xf numFmtId="0" fontId="8" fillId="0" borderId="0" xfId="6" applyAlignment="1">
      <alignment vertical="center"/>
    </xf>
    <xf numFmtId="0" fontId="8" fillId="0" borderId="0" xfId="6" applyAlignment="1">
      <alignment vertical="center" wrapText="1"/>
    </xf>
    <xf numFmtId="3" fontId="8" fillId="0" borderId="0" xfId="6" applyNumberFormat="1" applyAlignment="1">
      <alignment vertical="center"/>
    </xf>
    <xf numFmtId="0" fontId="1" fillId="0" borderId="0" xfId="1"/>
    <xf numFmtId="0" fontId="1" fillId="0" borderId="0" xfId="1" applyAlignment="1"/>
    <xf numFmtId="3" fontId="6" fillId="2" borderId="3" xfId="1" applyNumberFormat="1" applyFont="1" applyFill="1" applyBorder="1" applyAlignment="1" applyProtection="1">
      <alignment horizontal="center" wrapText="1"/>
    </xf>
    <xf numFmtId="3" fontId="6" fillId="2" borderId="6" xfId="1" applyNumberFormat="1" applyFont="1" applyFill="1" applyBorder="1" applyAlignment="1" applyProtection="1">
      <alignment horizontal="center" wrapText="1"/>
    </xf>
    <xf numFmtId="0" fontId="9" fillId="0" borderId="0" xfId="1" applyFont="1" applyFill="1" applyAlignment="1" applyProtection="1">
      <alignment vertical="center" wrapText="1"/>
    </xf>
    <xf numFmtId="0" fontId="9" fillId="0" borderId="0" xfId="7" applyFont="1" applyFill="1" applyAlignment="1">
      <alignment wrapText="1"/>
    </xf>
    <xf numFmtId="3" fontId="9" fillId="0" borderId="0" xfId="7" applyNumberFormat="1" applyFont="1" applyFill="1" applyAlignment="1"/>
    <xf numFmtId="3" fontId="6" fillId="4" borderId="0" xfId="1" applyNumberFormat="1" applyFont="1" applyFill="1" applyAlignment="1" applyProtection="1">
      <alignment horizontal="right" wrapText="1"/>
    </xf>
    <xf numFmtId="3" fontId="6" fillId="5" borderId="3" xfId="1" applyNumberFormat="1" applyFont="1" applyFill="1" applyBorder="1" applyAlignment="1" applyProtection="1">
      <alignment horizontal="right" vertical="center" wrapText="1"/>
    </xf>
    <xf numFmtId="3" fontId="9" fillId="0" borderId="0" xfId="1" applyNumberFormat="1" applyFont="1" applyFill="1" applyAlignment="1" applyProtection="1">
      <alignment horizontal="right" vertical="center" wrapText="1"/>
    </xf>
    <xf numFmtId="3" fontId="12" fillId="0" borderId="1" xfId="2" applyNumberFormat="1" applyFont="1" applyFill="1" applyBorder="1" applyAlignment="1">
      <alignment horizontal="right"/>
    </xf>
    <xf numFmtId="3" fontId="13" fillId="0" borderId="1" xfId="2" applyNumberFormat="1" applyFont="1" applyFill="1" applyBorder="1" applyAlignment="1">
      <alignment horizontal="right"/>
    </xf>
    <xf numFmtId="0" fontId="5" fillId="0" borderId="0" xfId="9" applyFont="1" applyFill="1" applyAlignment="1">
      <alignment horizontal="left" wrapText="1"/>
    </xf>
    <xf numFmtId="0" fontId="5" fillId="0" borderId="0" xfId="9" applyFont="1" applyFill="1" applyAlignment="1">
      <alignment wrapText="1"/>
    </xf>
    <xf numFmtId="2" fontId="5" fillId="0" borderId="0" xfId="9" applyNumberFormat="1" applyFont="1" applyFill="1" applyAlignment="1">
      <alignment wrapText="1"/>
    </xf>
    <xf numFmtId="3" fontId="5" fillId="0" borderId="0" xfId="9" applyNumberFormat="1" applyFont="1" applyFill="1" applyAlignment="1">
      <alignment horizontal="center" wrapText="1"/>
    </xf>
    <xf numFmtId="3" fontId="5" fillId="0" borderId="0" xfId="9" applyNumberFormat="1" applyFont="1" applyFill="1" applyAlignment="1">
      <alignment wrapText="1"/>
    </xf>
    <xf numFmtId="0" fontId="5" fillId="0" borderId="0" xfId="9" applyFont="1" applyFill="1" applyAlignment="1">
      <alignment horizontal="center" wrapText="1"/>
    </xf>
    <xf numFmtId="3" fontId="3" fillId="0" borderId="0" xfId="9" applyNumberFormat="1" applyFont="1" applyFill="1" applyAlignment="1">
      <alignment horizontal="center"/>
    </xf>
    <xf numFmtId="0" fontId="3" fillId="0" borderId="0" xfId="9" applyFont="1" applyFill="1" applyAlignment="1"/>
    <xf numFmtId="0" fontId="3" fillId="0" borderId="0" xfId="10" applyFont="1" applyFill="1" applyAlignment="1"/>
    <xf numFmtId="0" fontId="3" fillId="0" borderId="0" xfId="10" applyFont="1" applyFill="1" applyAlignment="1">
      <alignment horizontal="center"/>
    </xf>
    <xf numFmtId="3" fontId="5" fillId="0" borderId="0" xfId="9" applyNumberFormat="1" applyFont="1" applyFill="1" applyAlignment="1">
      <alignment horizontal="center"/>
    </xf>
    <xf numFmtId="0" fontId="5" fillId="0" borderId="0" xfId="10" applyFont="1" applyFill="1" applyAlignment="1">
      <alignment horizontal="center"/>
    </xf>
    <xf numFmtId="0" fontId="9" fillId="0" borderId="0" xfId="10" applyFont="1" applyFill="1" applyAlignment="1"/>
    <xf numFmtId="0" fontId="9" fillId="0" borderId="0" xfId="10" applyFont="1" applyFill="1" applyAlignment="1">
      <alignment horizontal="center"/>
    </xf>
    <xf numFmtId="0" fontId="10" fillId="0" borderId="0" xfId="11" applyFont="1" applyFill="1" applyAlignment="1"/>
    <xf numFmtId="0" fontId="2" fillId="0" borderId="0" xfId="10" applyFont="1" applyFill="1" applyAlignment="1"/>
    <xf numFmtId="0" fontId="15" fillId="0" borderId="0" xfId="11" applyFont="1" applyFill="1" applyAlignment="1"/>
    <xf numFmtId="0" fontId="6" fillId="2" borderId="11" xfId="16" applyFont="1" applyFill="1" applyBorder="1" applyAlignment="1">
      <alignment horizontal="left" vertical="center" wrapText="1"/>
    </xf>
    <xf numFmtId="0" fontId="6" fillId="2" borderId="11" xfId="16" applyFont="1" applyFill="1" applyBorder="1" applyAlignment="1">
      <alignment vertical="center" wrapText="1"/>
    </xf>
    <xf numFmtId="0" fontId="6" fillId="2" borderId="11" xfId="16" applyFont="1" applyFill="1" applyBorder="1" applyAlignment="1">
      <alignment horizontal="center" vertical="center" wrapText="1"/>
    </xf>
    <xf numFmtId="0" fontId="3" fillId="0" borderId="0" xfId="7" applyFont="1" applyFill="1" applyAlignment="1">
      <alignment vertical="center"/>
    </xf>
    <xf numFmtId="0" fontId="3" fillId="0" borderId="0" xfId="7" applyFont="1" applyFill="1" applyAlignment="1">
      <alignment vertical="center" wrapText="1"/>
    </xf>
    <xf numFmtId="3" fontId="3" fillId="0" borderId="0" xfId="7" applyNumberFormat="1" applyFont="1" applyFill="1" applyAlignment="1">
      <alignment vertical="center"/>
    </xf>
    <xf numFmtId="0" fontId="16" fillId="11" borderId="0" xfId="15" applyFont="1" applyFill="1" applyAlignment="1">
      <alignment vertical="center"/>
    </xf>
    <xf numFmtId="0" fontId="16" fillId="11" borderId="0" xfId="15" applyFont="1" applyFill="1" applyAlignment="1">
      <alignment vertical="center" wrapText="1"/>
    </xf>
    <xf numFmtId="3" fontId="16" fillId="11" borderId="0" xfId="15" applyNumberFormat="1" applyFont="1" applyFill="1" applyAlignment="1">
      <alignment vertical="center"/>
    </xf>
    <xf numFmtId="0" fontId="11" fillId="0" borderId="0" xfId="15" applyFont="1" applyAlignment="1">
      <alignment vertical="center" wrapText="1"/>
    </xf>
    <xf numFmtId="3" fontId="11" fillId="0" borderId="0" xfId="15" applyNumberFormat="1" applyFont="1" applyAlignment="1">
      <alignment vertical="center"/>
    </xf>
    <xf numFmtId="0" fontId="11" fillId="0" borderId="0" xfId="15" applyFont="1" applyAlignment="1">
      <alignment vertical="center"/>
    </xf>
    <xf numFmtId="0" fontId="6" fillId="0" borderId="0" xfId="8" applyFont="1" applyFill="1" applyBorder="1" applyAlignment="1">
      <alignment horizontal="left" vertical="center"/>
    </xf>
    <xf numFmtId="4" fontId="17" fillId="12" borderId="0" xfId="0" applyNumberFormat="1" applyFont="1" applyFill="1"/>
    <xf numFmtId="3" fontId="17" fillId="12" borderId="0" xfId="0" applyNumberFormat="1" applyFont="1" applyFill="1"/>
    <xf numFmtId="4" fontId="17" fillId="3" borderId="0" xfId="0" applyNumberFormat="1" applyFont="1" applyFill="1"/>
    <xf numFmtId="4" fontId="17" fillId="3" borderId="0" xfId="0" applyNumberFormat="1" applyFont="1" applyFill="1" applyAlignment="1">
      <alignment wrapText="1"/>
    </xf>
    <xf numFmtId="3" fontId="17" fillId="3" borderId="0" xfId="0" applyNumberFormat="1" applyFont="1" applyFill="1"/>
    <xf numFmtId="0" fontId="18" fillId="0" borderId="0" xfId="0" applyFont="1"/>
    <xf numFmtId="4" fontId="19" fillId="0" borderId="0" xfId="0" applyNumberFormat="1" applyFont="1"/>
    <xf numFmtId="4" fontId="19" fillId="0" borderId="0" xfId="0" applyNumberFormat="1" applyFont="1" applyAlignment="1">
      <alignment wrapText="1"/>
    </xf>
    <xf numFmtId="3" fontId="19" fillId="0" borderId="0" xfId="0" applyNumberFormat="1" applyFont="1"/>
    <xf numFmtId="4" fontId="18" fillId="0" borderId="0" xfId="0" applyNumberFormat="1" applyFont="1"/>
    <xf numFmtId="4" fontId="18" fillId="0" borderId="0" xfId="0" applyNumberFormat="1" applyFont="1" applyAlignment="1">
      <alignment wrapText="1"/>
    </xf>
    <xf numFmtId="3" fontId="18" fillId="0" borderId="0" xfId="0" applyNumberFormat="1" applyFont="1"/>
    <xf numFmtId="0" fontId="9" fillId="0" borderId="0" xfId="1" applyFont="1" applyFill="1" applyBorder="1" applyAlignment="1" applyProtection="1">
      <alignment vertical="center" wrapText="1"/>
    </xf>
    <xf numFmtId="3" fontId="1" fillId="0" borderId="0" xfId="1" applyNumberFormat="1"/>
    <xf numFmtId="0" fontId="21" fillId="0" borderId="0" xfId="17" applyFont="1"/>
    <xf numFmtId="0" fontId="21" fillId="0" borderId="0" xfId="17" applyFont="1" applyAlignment="1">
      <alignment wrapText="1"/>
    </xf>
    <xf numFmtId="3" fontId="21" fillId="0" borderId="0" xfId="17" applyNumberFormat="1" applyFont="1"/>
    <xf numFmtId="3" fontId="22" fillId="0" borderId="0" xfId="17" applyNumberFormat="1" applyFont="1"/>
    <xf numFmtId="0" fontId="22" fillId="0" borderId="0" xfId="17" applyFont="1" applyAlignment="1">
      <alignment wrapText="1"/>
    </xf>
    <xf numFmtId="3" fontId="23" fillId="9" borderId="0" xfId="17" applyNumberFormat="1" applyFont="1" applyFill="1"/>
    <xf numFmtId="0" fontId="23" fillId="9" borderId="0" xfId="17" applyFont="1" applyFill="1"/>
    <xf numFmtId="3" fontId="23" fillId="13" borderId="0" xfId="17" applyNumberFormat="1" applyFont="1" applyFill="1"/>
    <xf numFmtId="0" fontId="23" fillId="13" borderId="0" xfId="17" applyFont="1" applyFill="1"/>
    <xf numFmtId="3" fontId="23" fillId="8" borderId="0" xfId="17" applyNumberFormat="1" applyFont="1" applyFill="1"/>
    <xf numFmtId="0" fontId="23" fillId="8" borderId="0" xfId="17" applyFont="1" applyFill="1"/>
    <xf numFmtId="3" fontId="23" fillId="7" borderId="0" xfId="17" applyNumberFormat="1" applyFont="1" applyFill="1"/>
    <xf numFmtId="0" fontId="23" fillId="7" borderId="0" xfId="17" applyFont="1" applyFill="1"/>
    <xf numFmtId="3" fontId="24" fillId="6" borderId="0" xfId="17" applyNumberFormat="1" applyFont="1" applyFill="1"/>
    <xf numFmtId="0" fontId="24" fillId="6" borderId="0" xfId="17" applyFont="1" applyFill="1"/>
    <xf numFmtId="3" fontId="24" fillId="3" borderId="0" xfId="17" applyNumberFormat="1" applyFont="1" applyFill="1"/>
    <xf numFmtId="0" fontId="24" fillId="3" borderId="0" xfId="17" applyFont="1" applyFill="1"/>
    <xf numFmtId="3" fontId="24" fillId="10" borderId="0" xfId="17" applyNumberFormat="1" applyFont="1" applyFill="1"/>
    <xf numFmtId="0" fontId="24" fillId="10" borderId="0" xfId="17" applyFont="1" applyFill="1"/>
    <xf numFmtId="0" fontId="5" fillId="2" borderId="21" xfId="12" applyFont="1" applyFill="1" applyBorder="1" applyAlignment="1">
      <alignment horizontal="center" vertical="center" wrapText="1"/>
    </xf>
    <xf numFmtId="0" fontId="5" fillId="14" borderId="22" xfId="12" applyFont="1" applyFill="1" applyBorder="1" applyAlignment="1">
      <alignment horizontal="center" vertical="center" wrapText="1"/>
    </xf>
    <xf numFmtId="0" fontId="27" fillId="15" borderId="20" xfId="12" applyFont="1" applyFill="1" applyBorder="1" applyAlignment="1">
      <alignment horizontal="left" vertical="center"/>
    </xf>
    <xf numFmtId="0" fontId="27" fillId="15" borderId="20" xfId="12" applyFont="1" applyFill="1" applyBorder="1" applyAlignment="1">
      <alignment horizontal="left" vertical="center" wrapText="1"/>
    </xf>
    <xf numFmtId="0" fontId="27" fillId="15" borderId="20" xfId="12" applyFont="1" applyFill="1" applyBorder="1" applyAlignment="1">
      <alignment vertical="center" wrapText="1"/>
    </xf>
    <xf numFmtId="164" fontId="27" fillId="15" borderId="20" xfId="12" applyNumberFormat="1" applyFont="1" applyFill="1" applyBorder="1" applyAlignment="1">
      <alignment horizontal="right" vertical="center" wrapText="1"/>
    </xf>
    <xf numFmtId="0" fontId="27" fillId="15" borderId="22" xfId="12" applyFont="1" applyFill="1" applyBorder="1" applyAlignment="1">
      <alignment horizontal="center" vertical="center" wrapText="1"/>
    </xf>
    <xf numFmtId="0" fontId="27" fillId="15" borderId="23" xfId="12" applyFont="1" applyFill="1" applyBorder="1" applyAlignment="1">
      <alignment horizontal="center" vertical="center" wrapText="1"/>
    </xf>
    <xf numFmtId="0" fontId="26" fillId="0" borderId="22" xfId="12" applyFont="1" applyFill="1" applyBorder="1" applyAlignment="1">
      <alignment horizontal="left" vertical="center"/>
    </xf>
    <xf numFmtId="0" fontId="28" fillId="0" borderId="23" xfId="12" applyFont="1" applyFill="1" applyBorder="1" applyAlignment="1">
      <alignment horizontal="center" vertical="center" wrapText="1"/>
    </xf>
    <xf numFmtId="0" fontId="28" fillId="0" borderId="23" xfId="12" applyFont="1" applyFill="1" applyBorder="1" applyAlignment="1">
      <alignment horizontal="left" vertical="center" wrapText="1"/>
    </xf>
    <xf numFmtId="0" fontId="26" fillId="0" borderId="22" xfId="12" applyFont="1" applyFill="1" applyBorder="1" applyAlignment="1">
      <alignment vertical="center"/>
    </xf>
    <xf numFmtId="3" fontId="25" fillId="0" borderId="20" xfId="12" applyNumberFormat="1" applyFont="1" applyFill="1" applyBorder="1" applyAlignment="1">
      <alignment horizontal="right" vertical="center" wrapText="1"/>
    </xf>
    <xf numFmtId="9" fontId="25" fillId="0" borderId="21" xfId="18" applyNumberFormat="1" applyFont="1" applyFill="1" applyBorder="1" applyAlignment="1">
      <alignment horizontal="center" vertical="center" wrapText="1"/>
    </xf>
    <xf numFmtId="9" fontId="25" fillId="0" borderId="22" xfId="13" applyNumberFormat="1" applyFont="1" applyFill="1" applyBorder="1" applyAlignment="1">
      <alignment horizontal="center" vertical="center" wrapText="1"/>
    </xf>
    <xf numFmtId="9" fontId="25" fillId="0" borderId="20" xfId="18" applyNumberFormat="1" applyFont="1" applyFill="1" applyBorder="1" applyAlignment="1">
      <alignment horizontal="center" vertical="center" wrapText="1"/>
    </xf>
    <xf numFmtId="0" fontId="25" fillId="0" borderId="20" xfId="18" applyFont="1" applyFill="1" applyBorder="1" applyAlignment="1">
      <alignment horizontal="left" vertical="center"/>
    </xf>
    <xf numFmtId="3" fontId="25" fillId="0" borderId="20" xfId="12" applyNumberFormat="1" applyFont="1" applyFill="1" applyBorder="1" applyAlignment="1">
      <alignment vertical="center" wrapText="1"/>
    </xf>
    <xf numFmtId="0" fontId="25" fillId="0" borderId="20" xfId="12" applyFont="1" applyFill="1" applyBorder="1" applyAlignment="1">
      <alignment horizontal="left" vertical="center" wrapText="1"/>
    </xf>
    <xf numFmtId="3" fontId="25" fillId="0" borderId="20" xfId="18" applyNumberFormat="1" applyFont="1" applyFill="1" applyBorder="1" applyAlignment="1">
      <alignment horizontal="right" vertical="center" wrapText="1" readingOrder="1"/>
    </xf>
    <xf numFmtId="0" fontId="25" fillId="0" borderId="20" xfId="13" applyFont="1" applyFill="1" applyBorder="1" applyAlignment="1">
      <alignment horizontal="left" vertical="center" wrapText="1"/>
    </xf>
    <xf numFmtId="3" fontId="25" fillId="0" borderId="32" xfId="12" applyNumberFormat="1" applyFont="1" applyFill="1" applyBorder="1" applyAlignment="1">
      <alignment vertical="center" wrapText="1"/>
    </xf>
    <xf numFmtId="3" fontId="25" fillId="0" borderId="33" xfId="12" applyNumberFormat="1" applyFont="1" applyFill="1" applyBorder="1" applyAlignment="1">
      <alignment vertical="center" wrapText="1"/>
    </xf>
    <xf numFmtId="0" fontId="25" fillId="0" borderId="33" xfId="18" applyFont="1" applyFill="1" applyBorder="1" applyAlignment="1">
      <alignment horizontal="left" vertical="center" wrapText="1"/>
    </xf>
    <xf numFmtId="0" fontId="25" fillId="0" borderId="34" xfId="18" applyFont="1" applyFill="1" applyBorder="1" applyAlignment="1">
      <alignment horizontal="center" vertical="center" wrapText="1"/>
    </xf>
    <xf numFmtId="0" fontId="26" fillId="0" borderId="18" xfId="12" applyFont="1" applyFill="1" applyBorder="1" applyAlignment="1">
      <alignment horizontal="left" vertical="center"/>
    </xf>
    <xf numFmtId="0" fontId="28" fillId="0" borderId="28" xfId="12" applyFont="1" applyFill="1" applyBorder="1" applyAlignment="1">
      <alignment horizontal="center" vertical="center" wrapText="1"/>
    </xf>
    <xf numFmtId="0" fontId="28" fillId="0" borderId="28" xfId="12" applyFont="1" applyFill="1" applyBorder="1" applyAlignment="1">
      <alignment horizontal="left" vertical="center" wrapText="1"/>
    </xf>
    <xf numFmtId="0" fontId="26" fillId="0" borderId="14" xfId="12" applyFont="1" applyFill="1" applyBorder="1" applyAlignment="1">
      <alignment vertical="center"/>
    </xf>
    <xf numFmtId="0" fontId="26" fillId="0" borderId="11" xfId="12" applyFont="1" applyFill="1" applyBorder="1" applyAlignment="1">
      <alignment horizontal="center" vertical="center" wrapText="1"/>
    </xf>
    <xf numFmtId="0" fontId="26" fillId="0" borderId="11" xfId="12" applyFont="1" applyFill="1" applyBorder="1" applyAlignment="1">
      <alignment horizontal="left" vertical="center" wrapText="1"/>
    </xf>
    <xf numFmtId="0" fontId="26" fillId="0" borderId="8" xfId="12" applyFont="1" applyFill="1" applyBorder="1" applyAlignment="1">
      <alignment horizontal="center" vertical="center" wrapText="1"/>
    </xf>
    <xf numFmtId="0" fontId="25" fillId="0" borderId="10" xfId="18" applyFont="1" applyFill="1" applyBorder="1" applyAlignment="1">
      <alignment horizontal="left" vertical="center"/>
    </xf>
    <xf numFmtId="3" fontId="25" fillId="0" borderId="10" xfId="12" applyNumberFormat="1" applyFont="1" applyFill="1" applyBorder="1" applyAlignment="1">
      <alignment horizontal="right" vertical="center" wrapText="1"/>
    </xf>
    <xf numFmtId="0" fontId="25" fillId="0" borderId="10" xfId="12" applyFont="1" applyFill="1" applyBorder="1" applyAlignment="1">
      <alignment horizontal="left" vertical="center" wrapText="1"/>
    </xf>
    <xf numFmtId="3" fontId="25" fillId="0" borderId="10" xfId="18" applyNumberFormat="1" applyFont="1" applyFill="1" applyBorder="1" applyAlignment="1">
      <alignment horizontal="right" vertical="center" wrapText="1" readingOrder="1"/>
    </xf>
    <xf numFmtId="3" fontId="25" fillId="0" borderId="10" xfId="12" applyNumberFormat="1" applyFont="1" applyFill="1" applyBorder="1" applyAlignment="1">
      <alignment vertical="center" wrapText="1"/>
    </xf>
    <xf numFmtId="0" fontId="25" fillId="0" borderId="10" xfId="18" applyFont="1" applyFill="1" applyBorder="1" applyAlignment="1">
      <alignment horizontal="left" vertical="center" wrapText="1"/>
    </xf>
    <xf numFmtId="0" fontId="25" fillId="0" borderId="10" xfId="18" applyFont="1" applyFill="1" applyBorder="1" applyAlignment="1">
      <alignment horizontal="center" vertical="center" wrapText="1"/>
    </xf>
    <xf numFmtId="0" fontId="25" fillId="0" borderId="10" xfId="13" applyFont="1" applyFill="1" applyBorder="1" applyAlignment="1">
      <alignment horizontal="center" vertical="center" wrapText="1"/>
    </xf>
    <xf numFmtId="0" fontId="26" fillId="0" borderId="14" xfId="12" applyFont="1" applyFill="1" applyBorder="1" applyAlignment="1">
      <alignment horizontal="left" vertical="center"/>
    </xf>
    <xf numFmtId="0" fontId="28" fillId="0" borderId="11" xfId="12" applyFont="1" applyFill="1" applyBorder="1" applyAlignment="1">
      <alignment horizontal="center" vertical="center" wrapText="1"/>
    </xf>
    <xf numFmtId="0" fontId="28" fillId="0" borderId="11" xfId="12" applyFont="1" applyFill="1" applyBorder="1" applyAlignment="1">
      <alignment horizontal="left" vertical="center" wrapText="1"/>
    </xf>
    <xf numFmtId="0" fontId="28" fillId="0" borderId="8" xfId="12" applyFont="1" applyFill="1" applyBorder="1" applyAlignment="1">
      <alignment horizontal="left" vertical="center" wrapText="1"/>
    </xf>
    <xf numFmtId="0" fontId="28" fillId="0" borderId="8" xfId="12" applyFont="1" applyFill="1" applyBorder="1" applyAlignment="1">
      <alignment horizontal="center" vertical="center" wrapText="1"/>
    </xf>
    <xf numFmtId="0" fontId="25" fillId="0" borderId="10" xfId="13" applyFont="1" applyFill="1" applyBorder="1" applyAlignment="1">
      <alignment horizontal="left" vertical="center" wrapText="1"/>
    </xf>
    <xf numFmtId="0" fontId="25" fillId="0" borderId="10" xfId="19" applyFont="1" applyFill="1" applyBorder="1" applyAlignment="1">
      <alignment horizontal="center" vertical="center"/>
    </xf>
    <xf numFmtId="0" fontId="28" fillId="0" borderId="0" xfId="12" applyFont="1" applyFill="1" applyBorder="1" applyAlignment="1">
      <alignment horizontal="center" vertical="center" wrapText="1"/>
    </xf>
    <xf numFmtId="0" fontId="25" fillId="0" borderId="30" xfId="18" applyFont="1" applyFill="1" applyBorder="1" applyAlignment="1">
      <alignment horizontal="left" vertical="center" wrapText="1"/>
    </xf>
    <xf numFmtId="3" fontId="25" fillId="0" borderId="30" xfId="12" applyNumberFormat="1" applyFont="1" applyFill="1" applyBorder="1" applyAlignment="1">
      <alignment horizontal="right" vertical="center" wrapText="1"/>
    </xf>
    <xf numFmtId="0" fontId="25" fillId="0" borderId="36" xfId="13" applyFont="1" applyFill="1" applyBorder="1" applyAlignment="1">
      <alignment horizontal="left" vertical="center" wrapText="1"/>
    </xf>
    <xf numFmtId="0" fontId="25" fillId="0" borderId="30" xfId="19" applyFont="1" applyFill="1" applyBorder="1" applyAlignment="1">
      <alignment horizontal="center" vertical="center"/>
    </xf>
    <xf numFmtId="0" fontId="5" fillId="0" borderId="39" xfId="12" applyFont="1" applyFill="1" applyBorder="1" applyAlignment="1">
      <alignment horizontal="left" vertical="center"/>
    </xf>
    <xf numFmtId="0" fontId="5" fillId="0" borderId="40" xfId="12" applyFont="1" applyFill="1" applyBorder="1" applyAlignment="1">
      <alignment horizontal="center" vertical="center" wrapText="1"/>
    </xf>
    <xf numFmtId="0" fontId="5" fillId="0" borderId="40" xfId="12" applyFont="1" applyFill="1" applyBorder="1" applyAlignment="1">
      <alignment horizontal="left" vertical="center" wrapText="1"/>
    </xf>
    <xf numFmtId="0" fontId="26" fillId="0" borderId="40" xfId="12" applyFont="1" applyFill="1" applyBorder="1" applyAlignment="1">
      <alignment horizontal="center" vertical="center" wrapText="1"/>
    </xf>
    <xf numFmtId="0" fontId="5" fillId="0" borderId="11" xfId="12" applyFont="1" applyFill="1" applyBorder="1" applyAlignment="1">
      <alignment horizontal="center" vertical="center" wrapText="1"/>
    </xf>
    <xf numFmtId="0" fontId="5" fillId="0" borderId="11" xfId="12" applyFont="1" applyFill="1" applyBorder="1" applyAlignment="1">
      <alignment horizontal="left" vertical="center" wrapText="1"/>
    </xf>
    <xf numFmtId="0" fontId="25" fillId="0" borderId="10" xfId="18" applyFont="1" applyFill="1" applyBorder="1" applyAlignment="1">
      <alignment horizontal="center" vertical="center"/>
    </xf>
    <xf numFmtId="0" fontId="25" fillId="0" borderId="13" xfId="13" applyFont="1" applyFill="1" applyBorder="1" applyAlignment="1">
      <alignment horizontal="center" vertical="center" wrapText="1"/>
    </xf>
    <xf numFmtId="0" fontId="5" fillId="0" borderId="14" xfId="12" applyFont="1" applyFill="1" applyBorder="1" applyAlignment="1">
      <alignment horizontal="left" vertical="center"/>
    </xf>
    <xf numFmtId="0" fontId="5" fillId="0" borderId="28" xfId="12" applyFont="1" applyFill="1" applyBorder="1" applyAlignment="1">
      <alignment horizontal="center" vertical="center" wrapText="1"/>
    </xf>
    <xf numFmtId="0" fontId="27" fillId="15" borderId="14" xfId="12" applyFont="1" applyFill="1" applyBorder="1" applyAlignment="1">
      <alignment horizontal="left" vertical="center"/>
    </xf>
    <xf numFmtId="0" fontId="27" fillId="15" borderId="11" xfId="12" applyFont="1" applyFill="1" applyBorder="1" applyAlignment="1">
      <alignment horizontal="left" vertical="center" wrapText="1"/>
    </xf>
    <xf numFmtId="0" fontId="28" fillId="15" borderId="11" xfId="12" applyFont="1" applyFill="1" applyBorder="1" applyAlignment="1">
      <alignment vertical="center" wrapText="1"/>
    </xf>
    <xf numFmtId="164" fontId="27" fillId="15" borderId="10" xfId="12" applyNumberFormat="1" applyFont="1" applyFill="1" applyBorder="1" applyAlignment="1">
      <alignment horizontal="right" vertical="center" wrapText="1"/>
    </xf>
    <xf numFmtId="0" fontId="28" fillId="15" borderId="11" xfId="12" applyFont="1" applyFill="1" applyBorder="1" applyAlignment="1">
      <alignment horizontal="center" vertical="center" wrapText="1"/>
    </xf>
    <xf numFmtId="0" fontId="28" fillId="16" borderId="11" xfId="12" applyFont="1" applyFill="1" applyBorder="1" applyAlignment="1">
      <alignment horizontal="center" vertical="center" wrapText="1"/>
    </xf>
    <xf numFmtId="0" fontId="25" fillId="0" borderId="0" xfId="12" applyFont="1" applyFill="1" applyBorder="1" applyAlignment="1">
      <alignment horizontal="left" vertical="center" wrapText="1"/>
    </xf>
    <xf numFmtId="165" fontId="25" fillId="0" borderId="10" xfId="18" applyNumberFormat="1" applyFont="1" applyFill="1" applyBorder="1" applyAlignment="1">
      <alignment horizontal="center" vertical="center"/>
    </xf>
    <xf numFmtId="16" fontId="25" fillId="0" borderId="10" xfId="18" applyNumberFormat="1" applyFont="1" applyFill="1" applyBorder="1" applyAlignment="1">
      <alignment horizontal="center" vertical="center"/>
    </xf>
    <xf numFmtId="3" fontId="25" fillId="0" borderId="10" xfId="12" applyNumberFormat="1" applyFont="1" applyFill="1" applyBorder="1" applyAlignment="1">
      <alignment horizontal="center" vertical="center" wrapText="1"/>
    </xf>
    <xf numFmtId="3" fontId="25" fillId="0" borderId="10" xfId="18" applyNumberFormat="1" applyFont="1" applyFill="1" applyBorder="1" applyAlignment="1">
      <alignment horizontal="center" vertical="center"/>
    </xf>
    <xf numFmtId="0" fontId="26" fillId="0" borderId="28" xfId="12" applyFont="1" applyFill="1" applyBorder="1" applyAlignment="1">
      <alignment horizontal="center" vertical="center" wrapText="1"/>
    </xf>
    <xf numFmtId="0" fontId="25" fillId="0" borderId="30" xfId="12" applyFont="1" applyFill="1" applyBorder="1" applyAlignment="1">
      <alignment horizontal="left" vertical="center" wrapText="1"/>
    </xf>
    <xf numFmtId="3" fontId="25" fillId="0" borderId="30" xfId="12" applyNumberFormat="1" applyFont="1" applyFill="1" applyBorder="1" applyAlignment="1">
      <alignment vertical="center" wrapText="1"/>
    </xf>
    <xf numFmtId="3" fontId="25" fillId="0" borderId="30" xfId="18" applyNumberFormat="1" applyFont="1" applyFill="1" applyBorder="1" applyAlignment="1">
      <alignment horizontal="center" vertical="center"/>
    </xf>
    <xf numFmtId="0" fontId="25" fillId="0" borderId="10" xfId="11" applyFont="1" applyFill="1" applyBorder="1" applyAlignment="1">
      <alignment horizontal="left" vertical="center" wrapText="1"/>
    </xf>
    <xf numFmtId="9" fontId="25" fillId="0" borderId="10" xfId="18" applyNumberFormat="1" applyFont="1" applyFill="1" applyBorder="1" applyAlignment="1">
      <alignment horizontal="center" vertical="center" wrapText="1"/>
    </xf>
    <xf numFmtId="0" fontId="25" fillId="0" borderId="14" xfId="11" applyFont="1" applyFill="1" applyBorder="1" applyAlignment="1">
      <alignment horizontal="left" vertical="center" wrapText="1"/>
    </xf>
    <xf numFmtId="0" fontId="28" fillId="15" borderId="28" xfId="12" applyFont="1" applyFill="1" applyBorder="1" applyAlignment="1">
      <alignment horizontal="center" vertical="center" wrapText="1"/>
    </xf>
    <xf numFmtId="0" fontId="28" fillId="16" borderId="28" xfId="12" applyFont="1" applyFill="1" applyBorder="1" applyAlignment="1">
      <alignment horizontal="center" vertical="center" wrapText="1"/>
    </xf>
    <xf numFmtId="0" fontId="25" fillId="0" borderId="10" xfId="13" applyFont="1" applyFill="1" applyBorder="1" applyAlignment="1">
      <alignment vertical="center" wrapText="1"/>
    </xf>
    <xf numFmtId="9" fontId="25" fillId="0" borderId="10" xfId="13" applyNumberFormat="1" applyFont="1" applyFill="1" applyBorder="1" applyAlignment="1">
      <alignment horizontal="center" vertical="center" wrapText="1"/>
    </xf>
    <xf numFmtId="0" fontId="25" fillId="0" borderId="10" xfId="13" applyFont="1" applyFill="1" applyBorder="1" applyAlignment="1">
      <alignment horizontal="center" vertical="center"/>
    </xf>
    <xf numFmtId="0" fontId="25" fillId="0" borderId="14" xfId="13" applyFont="1" applyFill="1" applyBorder="1" applyAlignment="1">
      <alignment vertical="center" wrapText="1"/>
    </xf>
    <xf numFmtId="0" fontId="25" fillId="0" borderId="14" xfId="18" applyFont="1" applyFill="1" applyBorder="1" applyAlignment="1">
      <alignment horizontal="center" vertical="center" wrapText="1"/>
    </xf>
    <xf numFmtId="0" fontId="25" fillId="0" borderId="10" xfId="12" applyFont="1" applyFill="1" applyBorder="1" applyAlignment="1">
      <alignment vertical="center" wrapText="1"/>
    </xf>
    <xf numFmtId="0" fontId="25" fillId="0" borderId="14" xfId="13" applyFont="1" applyFill="1" applyBorder="1" applyAlignment="1">
      <alignment horizontal="left" vertical="center" wrapText="1"/>
    </xf>
    <xf numFmtId="0" fontId="25" fillId="0" borderId="13" xfId="12" applyFont="1" applyFill="1" applyBorder="1" applyAlignment="1">
      <alignment vertical="center" wrapText="1"/>
    </xf>
    <xf numFmtId="0" fontId="25" fillId="0" borderId="36" xfId="13" applyFont="1" applyFill="1" applyBorder="1" applyAlignment="1">
      <alignment vertical="center" wrapText="1"/>
    </xf>
    <xf numFmtId="0" fontId="25" fillId="0" borderId="18" xfId="14" applyFont="1" applyFill="1" applyBorder="1" applyAlignment="1">
      <alignment horizontal="left" vertical="center" wrapText="1"/>
    </xf>
    <xf numFmtId="9" fontId="25" fillId="0" borderId="14" xfId="13" applyNumberFormat="1" applyFont="1" applyFill="1" applyBorder="1" applyAlignment="1">
      <alignment horizontal="center" vertical="center" wrapText="1"/>
    </xf>
    <xf numFmtId="0" fontId="25" fillId="0" borderId="30" xfId="12" applyFont="1" applyFill="1" applyBorder="1" applyAlignment="1">
      <alignment vertical="center" wrapText="1"/>
    </xf>
    <xf numFmtId="9" fontId="25" fillId="0" borderId="15" xfId="13" applyNumberFormat="1" applyFont="1" applyFill="1" applyBorder="1" applyAlignment="1">
      <alignment horizontal="center" vertical="center" wrapText="1"/>
    </xf>
    <xf numFmtId="0" fontId="28" fillId="15" borderId="28" xfId="12" applyFont="1" applyFill="1" applyBorder="1" applyAlignment="1">
      <alignment vertical="center" wrapText="1"/>
    </xf>
    <xf numFmtId="0" fontId="26" fillId="15" borderId="11" xfId="12" applyFont="1" applyFill="1" applyBorder="1" applyAlignment="1">
      <alignment horizontal="left" vertical="center" wrapText="1"/>
    </xf>
    <xf numFmtId="0" fontId="10" fillId="0" borderId="0" xfId="11" applyFont="1" applyFill="1" applyAlignment="1">
      <alignment horizontal="center"/>
    </xf>
    <xf numFmtId="0" fontId="15" fillId="0" borderId="0" xfId="11" applyFont="1" applyFill="1" applyAlignment="1">
      <alignment horizontal="left" vertical="center"/>
    </xf>
    <xf numFmtId="0" fontId="29" fillId="0" borderId="0" xfId="11" applyFont="1" applyFill="1" applyAlignment="1"/>
    <xf numFmtId="0" fontId="25" fillId="0" borderId="10" xfId="20" applyFont="1" applyFill="1" applyBorder="1" applyAlignment="1">
      <alignment horizontal="center" vertical="center" wrapText="1"/>
    </xf>
    <xf numFmtId="0" fontId="31" fillId="0" borderId="0" xfId="11" applyFont="1" applyFill="1" applyAlignment="1"/>
    <xf numFmtId="0" fontId="25" fillId="0" borderId="30" xfId="20" applyFont="1" applyFill="1" applyBorder="1" applyAlignment="1">
      <alignment horizontal="center" vertical="center" wrapText="1"/>
    </xf>
    <xf numFmtId="0" fontId="25" fillId="0" borderId="13" xfId="20" applyFont="1" applyFill="1" applyBorder="1" applyAlignment="1">
      <alignment horizontal="center" vertical="center" wrapText="1"/>
    </xf>
    <xf numFmtId="0" fontId="25" fillId="0" borderId="12" xfId="20" applyFont="1" applyFill="1" applyBorder="1" applyAlignment="1">
      <alignment horizontal="center" vertical="center" wrapText="1"/>
    </xf>
    <xf numFmtId="9" fontId="25" fillId="0" borderId="10" xfId="20" applyNumberFormat="1" applyFont="1" applyFill="1" applyBorder="1" applyAlignment="1">
      <alignment horizontal="center" vertical="center"/>
    </xf>
    <xf numFmtId="0" fontId="25" fillId="0" borderId="29" xfId="20" applyFont="1" applyFill="1" applyBorder="1" applyAlignment="1">
      <alignment horizontal="center" vertical="center" wrapText="1"/>
    </xf>
    <xf numFmtId="0" fontId="25" fillId="0" borderId="27" xfId="20" applyFont="1" applyFill="1" applyBorder="1" applyAlignment="1">
      <alignment horizontal="center" vertical="center" wrapText="1"/>
    </xf>
    <xf numFmtId="0" fontId="25" fillId="0" borderId="21" xfId="20" applyFont="1" applyFill="1" applyBorder="1" applyAlignment="1">
      <alignment horizontal="center" vertical="center" wrapText="1"/>
    </xf>
    <xf numFmtId="0" fontId="15" fillId="0" borderId="0" xfId="11" applyFont="1" applyFill="1" applyBorder="1" applyAlignment="1"/>
    <xf numFmtId="0" fontId="32" fillId="0" borderId="0" xfId="12" applyFont="1" applyFill="1" applyBorder="1" applyAlignment="1">
      <alignment horizontal="center" vertical="center" wrapText="1"/>
    </xf>
    <xf numFmtId="0" fontId="32" fillId="0" borderId="0" xfId="12" applyFont="1" applyFill="1" applyBorder="1" applyAlignment="1">
      <alignment horizontal="left" vertical="center" wrapText="1"/>
    </xf>
    <xf numFmtId="0" fontId="2" fillId="0" borderId="0" xfId="18" applyFont="1" applyFill="1" applyAlignment="1"/>
    <xf numFmtId="0" fontId="25" fillId="0" borderId="14" xfId="18" applyFont="1" applyFill="1" applyBorder="1" applyAlignment="1">
      <alignment horizontal="left" vertical="center" wrapText="1"/>
    </xf>
    <xf numFmtId="0" fontId="6" fillId="0" borderId="0" xfId="10" applyFont="1" applyFill="1" applyAlignment="1"/>
    <xf numFmtId="0" fontId="16" fillId="15" borderId="20" xfId="12" applyFont="1" applyFill="1" applyBorder="1" applyAlignment="1">
      <alignment vertical="center" wrapText="1"/>
    </xf>
    <xf numFmtId="49" fontId="33" fillId="15" borderId="23" xfId="12" applyNumberFormat="1" applyFont="1" applyFill="1" applyBorder="1" applyAlignment="1">
      <alignment horizontal="center" vertical="center" wrapText="1"/>
    </xf>
    <xf numFmtId="0" fontId="13" fillId="15" borderId="21" xfId="12" applyFont="1" applyFill="1" applyBorder="1" applyAlignment="1">
      <alignment horizontal="center" vertical="center" wrapText="1"/>
    </xf>
    <xf numFmtId="0" fontId="33" fillId="0" borderId="20" xfId="12" applyFont="1" applyFill="1" applyBorder="1" applyAlignment="1">
      <alignment horizontal="left" vertical="center" wrapText="1"/>
    </xf>
    <xf numFmtId="0" fontId="34" fillId="0" borderId="23" xfId="12" applyFont="1" applyFill="1" applyBorder="1" applyAlignment="1">
      <alignment horizontal="center" vertical="center" wrapText="1"/>
    </xf>
    <xf numFmtId="0" fontId="32" fillId="0" borderId="21" xfId="12" applyFont="1" applyFill="1" applyBorder="1" applyAlignment="1">
      <alignment horizontal="center" vertical="center" wrapText="1"/>
    </xf>
    <xf numFmtId="0" fontId="33" fillId="0" borderId="20" xfId="12" applyFont="1" applyFill="1" applyBorder="1" applyAlignment="1">
      <alignment vertical="center" wrapText="1"/>
    </xf>
    <xf numFmtId="0" fontId="35" fillId="0" borderId="20" xfId="12" applyFont="1" applyFill="1" applyBorder="1" applyAlignment="1">
      <alignment vertical="center" wrapText="1"/>
    </xf>
    <xf numFmtId="49" fontId="33" fillId="0" borderId="20" xfId="13" applyNumberFormat="1" applyFont="1" applyFill="1" applyBorder="1" applyAlignment="1">
      <alignment horizontal="center" vertical="center" wrapText="1"/>
    </xf>
    <xf numFmtId="0" fontId="12" fillId="0" borderId="20" xfId="19" applyFont="1" applyFill="1" applyBorder="1" applyAlignment="1">
      <alignment horizontal="center" vertical="center" wrapText="1"/>
    </xf>
    <xf numFmtId="49" fontId="33" fillId="0" borderId="22" xfId="13" applyNumberFormat="1" applyFont="1" applyFill="1" applyBorder="1" applyAlignment="1">
      <alignment horizontal="center" vertical="center" wrapText="1"/>
    </xf>
    <xf numFmtId="0" fontId="11" fillId="0" borderId="20" xfId="12" applyFont="1" applyFill="1" applyBorder="1" applyAlignment="1">
      <alignment vertical="center" wrapText="1"/>
    </xf>
    <xf numFmtId="0" fontId="36" fillId="0" borderId="20" xfId="12" applyFont="1" applyFill="1" applyBorder="1" applyAlignment="1">
      <alignment vertical="center" wrapText="1"/>
    </xf>
    <xf numFmtId="49" fontId="33" fillId="0" borderId="28" xfId="13" applyNumberFormat="1" applyFont="1" applyFill="1" applyBorder="1" applyAlignment="1">
      <alignment horizontal="center" vertical="center" wrapText="1"/>
    </xf>
    <xf numFmtId="0" fontId="12" fillId="0" borderId="26" xfId="13" applyFont="1" applyFill="1" applyBorder="1" applyAlignment="1">
      <alignment horizontal="center" vertical="center" wrapText="1"/>
    </xf>
    <xf numFmtId="49" fontId="33" fillId="0" borderId="30" xfId="13" applyNumberFormat="1" applyFont="1" applyFill="1" applyBorder="1" applyAlignment="1">
      <alignment horizontal="center" vertical="center" wrapText="1"/>
    </xf>
    <xf numFmtId="0" fontId="12" fillId="0" borderId="31" xfId="19" applyFont="1" applyFill="1" applyBorder="1" applyAlignment="1">
      <alignment horizontal="center" vertical="center" wrapText="1"/>
    </xf>
    <xf numFmtId="0" fontId="11" fillId="0" borderId="20" xfId="12" applyFont="1" applyFill="1" applyBorder="1" applyAlignment="1">
      <alignment horizontal="center" vertical="center" wrapText="1"/>
    </xf>
    <xf numFmtId="49" fontId="33" fillId="0" borderId="32" xfId="13" applyNumberFormat="1" applyFont="1" applyFill="1" applyBorder="1" applyAlignment="1">
      <alignment horizontal="center" vertical="center" wrapText="1"/>
    </xf>
    <xf numFmtId="0" fontId="34" fillId="0" borderId="28" xfId="12" applyFont="1" applyFill="1" applyBorder="1" applyAlignment="1">
      <alignment horizontal="center" vertical="center" wrapText="1"/>
    </xf>
    <xf numFmtId="0" fontId="32" fillId="0" borderId="19" xfId="12" applyFont="1" applyFill="1" applyBorder="1" applyAlignment="1">
      <alignment horizontal="center" vertical="center" wrapText="1"/>
    </xf>
    <xf numFmtId="0" fontId="33" fillId="0" borderId="10" xfId="12" applyFont="1" applyFill="1" applyBorder="1" applyAlignment="1">
      <alignment vertical="center" wrapText="1"/>
    </xf>
    <xf numFmtId="0" fontId="33" fillId="0" borderId="11" xfId="12" applyFont="1" applyFill="1" applyBorder="1" applyAlignment="1">
      <alignment horizontal="center" vertical="center" wrapText="1"/>
    </xf>
    <xf numFmtId="0" fontId="13" fillId="0" borderId="15" xfId="12" applyFont="1" applyFill="1" applyBorder="1" applyAlignment="1">
      <alignment horizontal="center" vertical="center" wrapText="1"/>
    </xf>
    <xf numFmtId="0" fontId="35" fillId="0" borderId="10" xfId="12" applyFont="1" applyFill="1" applyBorder="1" applyAlignment="1">
      <alignment horizontal="center" vertical="center" wrapText="1"/>
    </xf>
    <xf numFmtId="49" fontId="33" fillId="0" borderId="15" xfId="13" applyNumberFormat="1" applyFont="1" applyFill="1" applyBorder="1" applyAlignment="1">
      <alignment horizontal="center" vertical="center" wrapText="1"/>
    </xf>
    <xf numFmtId="0" fontId="12" fillId="0" borderId="10" xfId="19" applyFont="1" applyFill="1" applyBorder="1" applyAlignment="1">
      <alignment horizontal="center" vertical="center" wrapText="1"/>
    </xf>
    <xf numFmtId="0" fontId="37" fillId="0" borderId="10" xfId="12" applyFont="1" applyFill="1" applyBorder="1" applyAlignment="1">
      <alignment vertical="center" wrapText="1"/>
    </xf>
    <xf numFmtId="49" fontId="33" fillId="0" borderId="10" xfId="13" applyNumberFormat="1" applyFont="1" applyFill="1" applyBorder="1" applyAlignment="1">
      <alignment horizontal="center" vertical="center" wrapText="1"/>
    </xf>
    <xf numFmtId="0" fontId="12" fillId="0" borderId="10" xfId="13" applyFont="1" applyFill="1" applyBorder="1" applyAlignment="1">
      <alignment horizontal="center" vertical="center" wrapText="1"/>
    </xf>
    <xf numFmtId="0" fontId="34" fillId="0" borderId="11" xfId="12" applyFont="1" applyFill="1" applyBorder="1" applyAlignment="1">
      <alignment horizontal="center" vertical="center" wrapText="1"/>
    </xf>
    <xf numFmtId="0" fontId="32" fillId="0" borderId="15" xfId="12" applyFont="1" applyFill="1" applyBorder="1" applyAlignment="1">
      <alignment horizontal="center" vertical="center" wrapText="1"/>
    </xf>
    <xf numFmtId="0" fontId="11" fillId="0" borderId="12" xfId="12" applyFont="1" applyFill="1" applyBorder="1" applyAlignment="1">
      <alignment horizontal="center" vertical="center" wrapText="1"/>
    </xf>
    <xf numFmtId="0" fontId="36" fillId="0" borderId="10" xfId="12" applyFont="1" applyFill="1" applyBorder="1" applyAlignment="1">
      <alignment vertical="center" wrapText="1"/>
    </xf>
    <xf numFmtId="0" fontId="35" fillId="0" borderId="10" xfId="12" applyFont="1" applyFill="1" applyBorder="1" applyAlignment="1">
      <alignment vertical="center" wrapText="1"/>
    </xf>
    <xf numFmtId="0" fontId="35" fillId="0" borderId="13" xfId="12" applyFont="1" applyFill="1" applyBorder="1" applyAlignment="1">
      <alignment horizontal="center" vertical="center" wrapText="1"/>
    </xf>
    <xf numFmtId="0" fontId="35" fillId="0" borderId="30" xfId="12" applyFont="1" applyFill="1" applyBorder="1" applyAlignment="1">
      <alignment horizontal="center" vertical="center" wrapText="1"/>
    </xf>
    <xf numFmtId="49" fontId="33" fillId="0" borderId="29" xfId="13" applyNumberFormat="1" applyFont="1" applyFill="1" applyBorder="1" applyAlignment="1">
      <alignment horizontal="center" vertical="center" wrapText="1"/>
    </xf>
    <xf numFmtId="0" fontId="12" fillId="0" borderId="30" xfId="19" applyFont="1" applyFill="1" applyBorder="1" applyAlignment="1">
      <alignment horizontal="center" vertical="center" wrapText="1"/>
    </xf>
    <xf numFmtId="0" fontId="6" fillId="0" borderId="38" xfId="12" applyFont="1" applyFill="1" applyBorder="1" applyAlignment="1">
      <alignment horizontal="left" vertical="center" wrapText="1"/>
    </xf>
    <xf numFmtId="0" fontId="33" fillId="0" borderId="40" xfId="12" applyFont="1" applyFill="1" applyBorder="1" applyAlignment="1">
      <alignment horizontal="center" vertical="center" wrapText="1"/>
    </xf>
    <xf numFmtId="0" fontId="13" fillId="0" borderId="41" xfId="12" applyFont="1" applyFill="1" applyBorder="1" applyAlignment="1">
      <alignment horizontal="center" vertical="center" wrapText="1"/>
    </xf>
    <xf numFmtId="0" fontId="11" fillId="0" borderId="10" xfId="12" applyFont="1" applyFill="1" applyBorder="1" applyAlignment="1">
      <alignment horizontal="center" vertical="center" wrapText="1"/>
    </xf>
    <xf numFmtId="0" fontId="34" fillId="15" borderId="11" xfId="12" applyFont="1" applyFill="1" applyBorder="1" applyAlignment="1">
      <alignment vertical="center" wrapText="1"/>
    </xf>
    <xf numFmtId="49" fontId="34" fillId="15" borderId="11" xfId="12" applyNumberFormat="1" applyFont="1" applyFill="1" applyBorder="1" applyAlignment="1">
      <alignment horizontal="center" vertical="center" wrapText="1"/>
    </xf>
    <xf numFmtId="0" fontId="32" fillId="15" borderId="15" xfId="12" applyFont="1" applyFill="1" applyBorder="1" applyAlignment="1">
      <alignment horizontal="center" vertical="center" wrapText="1"/>
    </xf>
    <xf numFmtId="0" fontId="38" fillId="0" borderId="10" xfId="11" applyFont="1" applyFill="1" applyBorder="1" applyAlignment="1"/>
    <xf numFmtId="0" fontId="6" fillId="0" borderId="17" xfId="12" applyFont="1" applyFill="1" applyBorder="1" applyAlignment="1">
      <alignment horizontal="left" vertical="center" wrapText="1"/>
    </xf>
    <xf numFmtId="0" fontId="6" fillId="0" borderId="35" xfId="12" applyFont="1" applyFill="1" applyBorder="1" applyAlignment="1">
      <alignment horizontal="left" vertical="center" wrapText="1"/>
    </xf>
    <xf numFmtId="0" fontId="35" fillId="0" borderId="16" xfId="12" applyFont="1" applyFill="1" applyBorder="1" applyAlignment="1">
      <alignment horizontal="center" vertical="center" wrapText="1"/>
    </xf>
    <xf numFmtId="0" fontId="33" fillId="0" borderId="33" xfId="12" applyFont="1" applyFill="1" applyBorder="1" applyAlignment="1">
      <alignment vertical="center" wrapText="1"/>
    </xf>
    <xf numFmtId="0" fontId="12" fillId="0" borderId="30" xfId="13" applyFont="1" applyFill="1" applyBorder="1" applyAlignment="1">
      <alignment horizontal="center" vertical="center" wrapText="1"/>
    </xf>
    <xf numFmtId="0" fontId="35" fillId="0" borderId="12" xfId="12" applyFont="1" applyFill="1" applyBorder="1" applyAlignment="1">
      <alignment horizontal="center" vertical="center" wrapText="1"/>
    </xf>
    <xf numFmtId="0" fontId="33" fillId="0" borderId="10" xfId="12" applyFont="1" applyFill="1" applyBorder="1" applyAlignment="1">
      <alignment horizontal="left" vertical="center" wrapText="1"/>
    </xf>
    <xf numFmtId="0" fontId="33" fillId="0" borderId="17" xfId="12" applyFont="1" applyFill="1" applyBorder="1" applyAlignment="1">
      <alignment horizontal="left" vertical="center" wrapText="1"/>
    </xf>
    <xf numFmtId="0" fontId="39" fillId="0" borderId="13" xfId="12" applyFont="1" applyFill="1" applyBorder="1" applyAlignment="1">
      <alignment horizontal="center" vertical="center" wrapText="1"/>
    </xf>
    <xf numFmtId="0" fontId="33" fillId="0" borderId="16" xfId="12" applyFont="1" applyFill="1" applyBorder="1" applyAlignment="1">
      <alignment vertical="center" wrapText="1"/>
    </xf>
    <xf numFmtId="0" fontId="35" fillId="0" borderId="33" xfId="12" applyFont="1" applyFill="1" applyBorder="1" applyAlignment="1">
      <alignment horizontal="center" vertical="center" wrapText="1"/>
    </xf>
    <xf numFmtId="0" fontId="6" fillId="0" borderId="42" xfId="12" applyFont="1" applyFill="1" applyBorder="1" applyAlignment="1">
      <alignment horizontal="left" vertical="center" wrapText="1"/>
    </xf>
    <xf numFmtId="0" fontId="35" fillId="0" borderId="12" xfId="12" applyFont="1" applyFill="1" applyBorder="1" applyAlignment="1">
      <alignment vertical="center" wrapText="1"/>
    </xf>
    <xf numFmtId="0" fontId="35" fillId="0" borderId="13" xfId="12" applyFont="1" applyFill="1" applyBorder="1" applyAlignment="1">
      <alignment vertical="center" wrapText="1"/>
    </xf>
    <xf numFmtId="49" fontId="33" fillId="0" borderId="19" xfId="13" applyNumberFormat="1" applyFont="1" applyFill="1" applyBorder="1" applyAlignment="1">
      <alignment horizontal="center" vertical="center" wrapText="1"/>
    </xf>
    <xf numFmtId="0" fontId="35" fillId="0" borderId="16" xfId="12" applyFont="1" applyFill="1" applyBorder="1" applyAlignment="1">
      <alignment vertical="center" wrapText="1"/>
    </xf>
    <xf numFmtId="0" fontId="40" fillId="0" borderId="0" xfId="11" applyFont="1" applyFill="1" applyAlignment="1"/>
    <xf numFmtId="49" fontId="41" fillId="0" borderId="0" xfId="11" applyNumberFormat="1" applyFont="1" applyFill="1" applyAlignment="1"/>
    <xf numFmtId="0" fontId="25" fillId="0" borderId="10" xfId="20" applyFont="1" applyFill="1" applyBorder="1" applyAlignment="1">
      <alignment horizontal="center" vertical="center"/>
    </xf>
    <xf numFmtId="3" fontId="25" fillId="0" borderId="13" xfId="12" applyNumberFormat="1" applyFont="1" applyFill="1" applyBorder="1" applyAlignment="1">
      <alignment horizontal="right" vertical="center" wrapText="1"/>
    </xf>
    <xf numFmtId="0" fontId="25" fillId="0" borderId="20" xfId="20" applyFont="1" applyFill="1" applyBorder="1" applyAlignment="1">
      <alignment horizontal="center" vertical="center" wrapText="1"/>
    </xf>
    <xf numFmtId="0" fontId="25" fillId="0" borderId="20" xfId="18" applyFont="1" applyFill="1" applyBorder="1" applyAlignment="1">
      <alignment horizontal="left" vertical="center" wrapText="1"/>
    </xf>
    <xf numFmtId="0" fontId="5" fillId="2" borderId="20" xfId="12" applyFont="1" applyFill="1" applyBorder="1" applyAlignment="1">
      <alignment horizontal="center" vertical="center" wrapText="1"/>
    </xf>
    <xf numFmtId="0" fontId="25" fillId="0" borderId="28" xfId="12" applyFont="1" applyFill="1" applyBorder="1" applyAlignment="1">
      <alignment horizontal="left" vertical="center" wrapText="1"/>
    </xf>
    <xf numFmtId="0" fontId="39" fillId="0" borderId="10" xfId="12" applyFont="1" applyFill="1" applyBorder="1" applyAlignment="1">
      <alignment horizontal="center" vertical="center" wrapText="1"/>
    </xf>
    <xf numFmtId="164" fontId="29" fillId="0" borderId="0" xfId="11" applyNumberFormat="1" applyFont="1" applyFill="1" applyAlignment="1"/>
    <xf numFmtId="3" fontId="25" fillId="0" borderId="11" xfId="12" applyNumberFormat="1" applyFont="1" applyFill="1" applyBorder="1" applyAlignment="1">
      <alignment horizontal="right" vertical="center" wrapText="1"/>
    </xf>
    <xf numFmtId="0" fontId="25" fillId="0" borderId="11" xfId="13" applyFont="1" applyFill="1" applyBorder="1" applyAlignment="1">
      <alignment horizontal="left" vertical="center" wrapText="1"/>
    </xf>
    <xf numFmtId="0" fontId="25" fillId="0" borderId="11" xfId="18" applyFont="1" applyFill="1" applyBorder="1" applyAlignment="1">
      <alignment horizontal="center" vertical="center"/>
    </xf>
    <xf numFmtId="0" fontId="25" fillId="0" borderId="11" xfId="13" applyFont="1" applyFill="1" applyBorder="1" applyAlignment="1">
      <alignment horizontal="center" vertical="center" wrapText="1"/>
    </xf>
    <xf numFmtId="49" fontId="33" fillId="0" borderId="8" xfId="13" applyNumberFormat="1" applyFont="1" applyFill="1" applyBorder="1" applyAlignment="1">
      <alignment horizontal="center" vertical="center" wrapText="1"/>
    </xf>
    <xf numFmtId="0" fontId="12" fillId="0" borderId="46" xfId="13" applyFont="1" applyFill="1" applyBorder="1" applyAlignment="1">
      <alignment horizontal="center" vertical="center" wrapText="1"/>
    </xf>
    <xf numFmtId="0" fontId="12" fillId="0" borderId="15" xfId="13" applyFont="1" applyFill="1" applyBorder="1" applyAlignment="1">
      <alignment horizontal="center" vertical="center" wrapText="1"/>
    </xf>
    <xf numFmtId="0" fontId="35" fillId="0" borderId="35" xfId="12" applyFont="1" applyFill="1" applyBorder="1" applyAlignment="1">
      <alignment horizontal="center" vertical="center" wrapText="1"/>
    </xf>
    <xf numFmtId="0" fontId="25" fillId="0" borderId="14" xfId="12" applyFont="1" applyFill="1" applyBorder="1" applyAlignment="1">
      <alignment horizontal="left" vertical="center" wrapText="1"/>
    </xf>
    <xf numFmtId="0" fontId="42" fillId="0" borderId="10" xfId="19" applyFont="1" applyFill="1" applyBorder="1" applyAlignment="1">
      <alignment horizontal="center" vertical="center"/>
    </xf>
    <xf numFmtId="49" fontId="33" fillId="0" borderId="13" xfId="13" applyNumberFormat="1" applyFont="1" applyFill="1" applyBorder="1" applyAlignment="1">
      <alignment horizontal="center" vertical="center" wrapText="1"/>
    </xf>
    <xf numFmtId="0" fontId="12" fillId="0" borderId="13" xfId="13" applyFont="1" applyFill="1" applyBorder="1" applyAlignment="1">
      <alignment horizontal="center" vertical="center" wrapText="1"/>
    </xf>
    <xf numFmtId="0" fontId="1" fillId="0" borderId="0" xfId="1" applyFill="1" applyAlignment="1"/>
    <xf numFmtId="0" fontId="9" fillId="0" borderId="0" xfId="9" applyFont="1" applyFill="1" applyAlignment="1"/>
    <xf numFmtId="0" fontId="6" fillId="2" borderId="1" xfId="2" applyFont="1" applyFill="1" applyBorder="1" applyAlignment="1">
      <alignment horizontal="center" vertical="center"/>
    </xf>
    <xf numFmtId="0" fontId="25" fillId="0" borderId="0" xfId="2" applyFont="1" applyFill="1" applyAlignment="1">
      <alignment horizontal="justify" wrapText="1"/>
    </xf>
    <xf numFmtId="0" fontId="5" fillId="0" borderId="0" xfId="3" applyFont="1" applyFill="1" applyAlignment="1">
      <alignment horizontal="center" wrapText="1"/>
    </xf>
    <xf numFmtId="0" fontId="5" fillId="0" borderId="0" xfId="3" applyFont="1" applyFill="1" applyAlignment="1">
      <alignment horizontal="left" wrapText="1"/>
    </xf>
    <xf numFmtId="0" fontId="5" fillId="0" borderId="0" xfId="2" applyFont="1" applyFill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7" fillId="0" borderId="1" xfId="3" applyFont="1" applyFill="1" applyBorder="1" applyAlignment="1">
      <alignment vertical="top" wrapText="1"/>
    </xf>
    <xf numFmtId="0" fontId="7" fillId="0" borderId="1" xfId="1" applyFont="1" applyFill="1" applyBorder="1" applyAlignment="1">
      <alignment wrapText="1"/>
    </xf>
    <xf numFmtId="0" fontId="7" fillId="0" borderId="1" xfId="3" applyFont="1" applyFill="1" applyBorder="1" applyAlignment="1">
      <alignment horizontal="left" vertical="top" wrapText="1"/>
    </xf>
    <xf numFmtId="0" fontId="3" fillId="0" borderId="7" xfId="8" applyFont="1" applyFill="1" applyBorder="1" applyAlignment="1">
      <alignment horizontal="justify" vertical="center" wrapText="1"/>
    </xf>
    <xf numFmtId="0" fontId="6" fillId="2" borderId="3" xfId="6" applyFont="1" applyFill="1" applyBorder="1" applyAlignment="1">
      <alignment horizontal="center" vertical="center"/>
    </xf>
    <xf numFmtId="4" fontId="17" fillId="12" borderId="0" xfId="0" applyNumberFormat="1" applyFont="1" applyFill="1"/>
    <xf numFmtId="0" fontId="9" fillId="0" borderId="0" xfId="1" applyFont="1" applyFill="1" applyBorder="1" applyAlignment="1" applyProtection="1">
      <alignment horizontal="left" vertical="center" wrapText="1"/>
    </xf>
    <xf numFmtId="0" fontId="9" fillId="0" borderId="0" xfId="1" applyFont="1" applyFill="1" applyAlignment="1" applyProtection="1">
      <alignment horizontal="left" vertical="center" wrapText="1"/>
    </xf>
    <xf numFmtId="0" fontId="6" fillId="0" borderId="5" xfId="2" applyFont="1" applyFill="1" applyBorder="1" applyAlignment="1">
      <alignment horizontal="left" vertical="center" wrapText="1"/>
    </xf>
    <xf numFmtId="0" fontId="9" fillId="0" borderId="5" xfId="1" applyFont="1" applyFill="1" applyBorder="1" applyAlignment="1" applyProtection="1">
      <alignment horizontal="left" vertical="center" wrapText="1"/>
    </xf>
    <xf numFmtId="0" fontId="9" fillId="0" borderId="7" xfId="1" applyFont="1" applyFill="1" applyBorder="1" applyAlignment="1" applyProtection="1">
      <alignment horizontal="left" vertical="center" wrapText="1"/>
    </xf>
    <xf numFmtId="0" fontId="6" fillId="5" borderId="9" xfId="1" applyFont="1" applyFill="1" applyBorder="1" applyAlignment="1" applyProtection="1">
      <alignment horizontal="left" vertical="center" wrapText="1"/>
    </xf>
    <xf numFmtId="0" fontId="9" fillId="0" borderId="8" xfId="1" applyFont="1" applyFill="1" applyBorder="1" applyAlignment="1" applyProtection="1">
      <alignment horizontal="left" vertical="center" wrapText="1"/>
    </xf>
    <xf numFmtId="0" fontId="9" fillId="0" borderId="3" xfId="1" applyFont="1" applyFill="1" applyBorder="1" applyAlignment="1" applyProtection="1">
      <alignment horizontal="left" vertical="center" wrapText="1"/>
    </xf>
    <xf numFmtId="0" fontId="6" fillId="5" borderId="3" xfId="1" applyFont="1" applyFill="1" applyBorder="1" applyAlignment="1" applyProtection="1">
      <alignment horizontal="left" vertical="center" wrapText="1"/>
    </xf>
    <xf numFmtId="0" fontId="3" fillId="0" borderId="7" xfId="7" applyFont="1" applyFill="1" applyBorder="1" applyAlignment="1">
      <alignment horizontal="left" vertical="center" wrapText="1"/>
    </xf>
    <xf numFmtId="0" fontId="6" fillId="2" borderId="3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left" vertical="center" wrapText="1"/>
    </xf>
    <xf numFmtId="0" fontId="23" fillId="9" borderId="0" xfId="17" applyFont="1" applyFill="1" applyAlignment="1">
      <alignment wrapText="1"/>
    </xf>
    <xf numFmtId="0" fontId="20" fillId="0" borderId="0" xfId="17" applyAlignment="1">
      <alignment wrapText="1"/>
    </xf>
    <xf numFmtId="0" fontId="5" fillId="0" borderId="0" xfId="3" applyFont="1" applyFill="1" applyAlignment="1">
      <alignment horizontal="left" vertical="center"/>
    </xf>
    <xf numFmtId="0" fontId="5" fillId="0" borderId="0" xfId="3" applyFont="1" applyFill="1" applyAlignment="1">
      <alignment horizontal="center" vertical="center"/>
    </xf>
    <xf numFmtId="0" fontId="25" fillId="0" borderId="0" xfId="5" applyFont="1" applyFill="1" applyAlignment="1">
      <alignment horizontal="left" vertical="center" wrapText="1"/>
    </xf>
    <xf numFmtId="0" fontId="24" fillId="3" borderId="0" xfId="17" applyFont="1" applyFill="1" applyAlignment="1">
      <alignment wrapText="1"/>
    </xf>
    <xf numFmtId="0" fontId="21" fillId="0" borderId="0" xfId="17" applyFont="1" applyAlignment="1">
      <alignment wrapText="1"/>
    </xf>
    <xf numFmtId="0" fontId="24" fillId="6" borderId="0" xfId="17" applyFont="1" applyFill="1" applyAlignment="1">
      <alignment wrapText="1"/>
    </xf>
    <xf numFmtId="0" fontId="23" fillId="8" borderId="0" xfId="17" applyFont="1" applyFill="1" applyAlignment="1">
      <alignment wrapText="1"/>
    </xf>
    <xf numFmtId="0" fontId="26" fillId="2" borderId="22" xfId="12" applyFont="1" applyFill="1" applyBorder="1" applyAlignment="1">
      <alignment horizontal="center" vertical="center" wrapText="1"/>
    </xf>
    <xf numFmtId="0" fontId="26" fillId="2" borderId="21" xfId="12" applyFont="1" applyFill="1" applyBorder="1" applyAlignment="1">
      <alignment horizontal="center" vertical="center" wrapText="1"/>
    </xf>
    <xf numFmtId="0" fontId="5" fillId="0" borderId="0" xfId="9" applyFont="1" applyFill="1" applyAlignment="1">
      <alignment horizontal="center"/>
    </xf>
    <xf numFmtId="0" fontId="25" fillId="0" borderId="44" xfId="5" applyFont="1" applyFill="1" applyBorder="1" applyAlignment="1">
      <alignment horizontal="left" vertical="center" wrapText="1"/>
    </xf>
    <xf numFmtId="0" fontId="26" fillId="2" borderId="24" xfId="12" applyFont="1" applyFill="1" applyBorder="1" applyAlignment="1">
      <alignment horizontal="center" vertical="center" wrapText="1"/>
    </xf>
    <xf numFmtId="0" fontId="26" fillId="2" borderId="26" xfId="12" applyFont="1" applyFill="1" applyBorder="1" applyAlignment="1">
      <alignment horizontal="center" vertical="center" wrapText="1"/>
    </xf>
    <xf numFmtId="0" fontId="5" fillId="2" borderId="22" xfId="12" applyFont="1" applyFill="1" applyBorder="1" applyAlignment="1">
      <alignment horizontal="center" vertical="center" wrapText="1"/>
    </xf>
    <xf numFmtId="0" fontId="5" fillId="2" borderId="21" xfId="12" applyFont="1" applyFill="1" applyBorder="1" applyAlignment="1">
      <alignment horizontal="center" vertical="center" wrapText="1"/>
    </xf>
    <xf numFmtId="0" fontId="5" fillId="2" borderId="24" xfId="12" applyFont="1" applyFill="1" applyBorder="1" applyAlignment="1">
      <alignment horizontal="center" vertical="center" wrapText="1"/>
    </xf>
    <xf numFmtId="0" fontId="5" fillId="2" borderId="26" xfId="12" applyFont="1" applyFill="1" applyBorder="1" applyAlignment="1">
      <alignment horizontal="center" vertical="center" wrapText="1"/>
    </xf>
    <xf numFmtId="0" fontId="5" fillId="2" borderId="23" xfId="12" applyFont="1" applyFill="1" applyBorder="1" applyAlignment="1">
      <alignment horizontal="center" vertical="center" wrapText="1"/>
    </xf>
    <xf numFmtId="0" fontId="25" fillId="0" borderId="24" xfId="20" applyFont="1" applyFill="1" applyBorder="1" applyAlignment="1">
      <alignment horizontal="center" vertical="center" wrapText="1"/>
    </xf>
    <xf numFmtId="0" fontId="25" fillId="0" borderId="26" xfId="20" applyFont="1" applyFill="1" applyBorder="1" applyAlignment="1">
      <alignment horizontal="center" vertical="center" wrapText="1"/>
    </xf>
    <xf numFmtId="0" fontId="25" fillId="0" borderId="24" xfId="18" applyFont="1" applyFill="1" applyBorder="1" applyAlignment="1">
      <alignment horizontal="left" vertical="center" wrapText="1"/>
    </xf>
    <xf numFmtId="0" fontId="25" fillId="0" borderId="26" xfId="18" applyFont="1" applyFill="1" applyBorder="1" applyAlignment="1">
      <alignment horizontal="left" vertical="center" wrapText="1"/>
    </xf>
    <xf numFmtId="9" fontId="25" fillId="0" borderId="24" xfId="13" applyNumberFormat="1" applyFont="1" applyFill="1" applyBorder="1" applyAlignment="1">
      <alignment horizontal="center" vertical="center" wrapText="1"/>
    </xf>
    <xf numFmtId="9" fontId="25" fillId="0" borderId="26" xfId="13" applyNumberFormat="1" applyFont="1" applyFill="1" applyBorder="1" applyAlignment="1">
      <alignment horizontal="center" vertical="center" wrapText="1"/>
    </xf>
    <xf numFmtId="0" fontId="25" fillId="0" borderId="24" xfId="18" applyFont="1" applyFill="1" applyBorder="1" applyAlignment="1">
      <alignment horizontal="center" vertical="center" wrapText="1"/>
    </xf>
    <xf numFmtId="0" fontId="25" fillId="0" borderId="26" xfId="18" applyFont="1" applyFill="1" applyBorder="1" applyAlignment="1">
      <alignment horizontal="center" vertical="center" wrapText="1"/>
    </xf>
    <xf numFmtId="0" fontId="13" fillId="14" borderId="12" xfId="12" applyFont="1" applyFill="1" applyBorder="1" applyAlignment="1">
      <alignment horizontal="center" vertical="center" wrapText="1"/>
    </xf>
    <xf numFmtId="0" fontId="13" fillId="14" borderId="16" xfId="12" applyFont="1" applyFill="1" applyBorder="1" applyAlignment="1">
      <alignment horizontal="center" vertical="center" wrapText="1"/>
    </xf>
    <xf numFmtId="0" fontId="13" fillId="14" borderId="13" xfId="12" applyFont="1" applyFill="1" applyBorder="1" applyAlignment="1">
      <alignment horizontal="center" vertical="center" wrapText="1"/>
    </xf>
    <xf numFmtId="0" fontId="13" fillId="14" borderId="12" xfId="18" applyFont="1" applyFill="1" applyBorder="1" applyAlignment="1">
      <alignment horizontal="center" vertical="center" wrapText="1"/>
    </xf>
    <xf numFmtId="0" fontId="13" fillId="14" borderId="16" xfId="18" applyFont="1" applyFill="1" applyBorder="1" applyAlignment="1">
      <alignment horizontal="center" vertical="center" wrapText="1"/>
    </xf>
    <xf numFmtId="0" fontId="13" fillId="14" borderId="13" xfId="18" applyFont="1" applyFill="1" applyBorder="1" applyAlignment="1">
      <alignment horizontal="center" vertical="center" wrapText="1"/>
    </xf>
    <xf numFmtId="0" fontId="13" fillId="14" borderId="33" xfId="18" applyFont="1" applyFill="1" applyBorder="1" applyAlignment="1">
      <alignment horizontal="center" vertical="center" wrapText="1"/>
    </xf>
    <xf numFmtId="0" fontId="13" fillId="14" borderId="37" xfId="18" applyFont="1" applyFill="1" applyBorder="1" applyAlignment="1">
      <alignment horizontal="center" vertical="center" wrapText="1"/>
    </xf>
    <xf numFmtId="0" fontId="25" fillId="0" borderId="12" xfId="18" applyFont="1" applyFill="1" applyBorder="1" applyAlignment="1">
      <alignment horizontal="left" vertical="center" wrapText="1"/>
    </xf>
    <xf numFmtId="0" fontId="25" fillId="0" borderId="13" xfId="18" applyFont="1" applyFill="1" applyBorder="1" applyAlignment="1">
      <alignment horizontal="left" vertical="center" wrapText="1"/>
    </xf>
    <xf numFmtId="0" fontId="25" fillId="0" borderId="12" xfId="18" applyFont="1" applyFill="1" applyBorder="1" applyAlignment="1">
      <alignment horizontal="center" vertical="center"/>
    </xf>
    <xf numFmtId="0" fontId="25" fillId="0" borderId="13" xfId="18" applyFont="1" applyFill="1" applyBorder="1" applyAlignment="1">
      <alignment horizontal="center" vertical="center"/>
    </xf>
    <xf numFmtId="0" fontId="25" fillId="0" borderId="12" xfId="18" applyFont="1" applyFill="1" applyBorder="1" applyAlignment="1">
      <alignment horizontal="center" vertical="center" wrapText="1"/>
    </xf>
    <xf numFmtId="0" fontId="25" fillId="0" borderId="13" xfId="18" applyFont="1" applyFill="1" applyBorder="1" applyAlignment="1">
      <alignment horizontal="center" vertical="center" wrapText="1"/>
    </xf>
    <xf numFmtId="0" fontId="25" fillId="0" borderId="14" xfId="20" applyFont="1" applyFill="1" applyBorder="1" applyAlignment="1">
      <alignment horizontal="center" vertical="center"/>
    </xf>
    <xf numFmtId="0" fontId="25" fillId="0" borderId="11" xfId="20" applyFont="1" applyFill="1" applyBorder="1" applyAlignment="1">
      <alignment horizontal="center" vertical="center"/>
    </xf>
    <xf numFmtId="0" fontId="25" fillId="0" borderId="15" xfId="20" applyFont="1" applyFill="1" applyBorder="1" applyAlignment="1">
      <alignment horizontal="center" vertical="center"/>
    </xf>
    <xf numFmtId="0" fontId="25" fillId="0" borderId="12" xfId="12" applyFont="1" applyFill="1" applyBorder="1" applyAlignment="1">
      <alignment horizontal="left" vertical="center" wrapText="1"/>
    </xf>
    <xf numFmtId="0" fontId="25" fillId="0" borderId="13" xfId="12" applyFont="1" applyFill="1" applyBorder="1" applyAlignment="1">
      <alignment horizontal="left" vertical="center" wrapText="1"/>
    </xf>
    <xf numFmtId="3" fontId="25" fillId="0" borderId="12" xfId="12" applyNumberFormat="1" applyFont="1" applyFill="1" applyBorder="1" applyAlignment="1">
      <alignment horizontal="right" vertical="center" wrapText="1"/>
    </xf>
    <xf numFmtId="3" fontId="25" fillId="0" borderId="13" xfId="12" applyNumberFormat="1" applyFont="1" applyFill="1" applyBorder="1" applyAlignment="1">
      <alignment horizontal="right" vertical="center" wrapText="1"/>
    </xf>
    <xf numFmtId="0" fontId="13" fillId="14" borderId="24" xfId="18" applyFont="1" applyFill="1" applyBorder="1" applyAlignment="1">
      <alignment horizontal="center" vertical="center" wrapText="1"/>
    </xf>
    <xf numFmtId="0" fontId="13" fillId="14" borderId="25" xfId="18" applyFont="1" applyFill="1" applyBorder="1" applyAlignment="1">
      <alignment horizontal="center" vertical="center" wrapText="1"/>
    </xf>
    <xf numFmtId="0" fontId="13" fillId="14" borderId="26" xfId="18" applyFont="1" applyFill="1" applyBorder="1" applyAlignment="1">
      <alignment horizontal="center" vertical="center" wrapText="1"/>
    </xf>
    <xf numFmtId="0" fontId="13" fillId="14" borderId="24" xfId="12" applyFont="1" applyFill="1" applyBorder="1" applyAlignment="1">
      <alignment horizontal="center" vertical="center" wrapText="1"/>
    </xf>
    <xf numFmtId="0" fontId="13" fillId="14" borderId="25" xfId="12" applyFont="1" applyFill="1" applyBorder="1" applyAlignment="1">
      <alignment horizontal="center" vertical="center" wrapText="1"/>
    </xf>
    <xf numFmtId="0" fontId="13" fillId="14" borderId="43" xfId="12" applyFont="1" applyFill="1" applyBorder="1" applyAlignment="1">
      <alignment horizontal="center" vertical="center" wrapText="1"/>
    </xf>
    <xf numFmtId="0" fontId="13" fillId="14" borderId="45" xfId="12" applyFont="1" applyFill="1" applyBorder="1" applyAlignment="1">
      <alignment horizontal="center" vertical="center" wrapText="1"/>
    </xf>
    <xf numFmtId="0" fontId="13" fillId="14" borderId="26" xfId="12" applyFont="1" applyFill="1" applyBorder="1" applyAlignment="1">
      <alignment horizontal="center" vertical="center" wrapText="1"/>
    </xf>
    <xf numFmtId="0" fontId="13" fillId="14" borderId="37" xfId="12" applyFont="1" applyFill="1" applyBorder="1" applyAlignment="1">
      <alignment horizontal="center" vertical="center" wrapText="1"/>
    </xf>
    <xf numFmtId="0" fontId="5" fillId="0" borderId="0" xfId="9" applyFont="1" applyFill="1" applyAlignment="1">
      <alignment horizontal="left" wrapText="1"/>
    </xf>
    <xf numFmtId="0" fontId="3" fillId="0" borderId="0" xfId="9" applyFont="1" applyFill="1" applyAlignment="1">
      <alignment horizontal="justify" wrapText="1"/>
    </xf>
  </cellXfs>
  <cellStyles count="22">
    <cellStyle name="Normal" xfId="0" builtinId="0"/>
    <cellStyle name="Normal 2" xfId="1"/>
    <cellStyle name="Normal 2 2" xfId="14"/>
    <cellStyle name="Normal 3" xfId="6"/>
    <cellStyle name="Normal 4" xfId="15"/>
    <cellStyle name="Normal 5" xfId="20"/>
    <cellStyle name="Normal_1_ akt proračuna 2012" xfId="8"/>
    <cellStyle name="Normalno 2" xfId="7"/>
    <cellStyle name="Normalno 2 2" xfId="13"/>
    <cellStyle name="Normalno 2 2 2" xfId="19"/>
    <cellStyle name="Normalno 3" xfId="11"/>
    <cellStyle name="Normalno 4" xfId="17"/>
    <cellStyle name="Normalno 4 2" xfId="12"/>
    <cellStyle name="Normalno 5" xfId="4"/>
    <cellStyle name="Normalno 6" xfId="10"/>
    <cellStyle name="Normalno 6 2" xfId="18"/>
    <cellStyle name="Normalno 7" xfId="16"/>
    <cellStyle name="Obično 4 2" xfId="9"/>
    <cellStyle name="Obično 4 2 2" xfId="21"/>
    <cellStyle name="Obično_1Prihodi-rashodi2004 2" xfId="3"/>
    <cellStyle name="Obično_Knjiga1 2" xfId="5"/>
    <cellStyle name="Obično_obračun 2009 prva strana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sqref="A1:G1"/>
    </sheetView>
  </sheetViews>
  <sheetFormatPr defaultRowHeight="15"/>
  <cols>
    <col min="1" max="1" width="4" style="1" customWidth="1"/>
    <col min="2" max="3" width="9.140625" style="1" customWidth="1"/>
    <col min="4" max="4" width="42.85546875" style="1" customWidth="1"/>
    <col min="5" max="7" width="13.5703125" style="1" customWidth="1"/>
    <col min="8" max="8" width="9.140625" style="1" customWidth="1"/>
    <col min="9" max="234" width="9.140625" style="1"/>
    <col min="235" max="235" width="4" style="1" customWidth="1"/>
    <col min="236" max="237" width="9.140625" style="1" customWidth="1"/>
    <col min="238" max="238" width="46.5703125" style="1" customWidth="1"/>
    <col min="239" max="239" width="15.5703125" style="1" customWidth="1"/>
    <col min="240" max="240" width="15.28515625" style="1" customWidth="1"/>
    <col min="241" max="241" width="13.7109375" style="1" customWidth="1"/>
    <col min="242" max="242" width="9.140625" style="1" customWidth="1"/>
    <col min="243" max="243" width="12.28515625" style="1" customWidth="1"/>
    <col min="244" max="244" width="13.42578125" style="1" customWidth="1"/>
    <col min="245" max="245" width="12.5703125" style="1" customWidth="1"/>
    <col min="246" max="246" width="13" style="1" customWidth="1"/>
    <col min="247" max="247" width="9.140625" style="1" customWidth="1"/>
    <col min="248" max="490" width="9.140625" style="1"/>
    <col min="491" max="491" width="4" style="1" customWidth="1"/>
    <col min="492" max="493" width="9.140625" style="1" customWidth="1"/>
    <col min="494" max="494" width="46.5703125" style="1" customWidth="1"/>
    <col min="495" max="495" width="15.5703125" style="1" customWidth="1"/>
    <col min="496" max="496" width="15.28515625" style="1" customWidth="1"/>
    <col min="497" max="497" width="13.7109375" style="1" customWidth="1"/>
    <col min="498" max="498" width="9.140625" style="1" customWidth="1"/>
    <col min="499" max="499" width="12.28515625" style="1" customWidth="1"/>
    <col min="500" max="500" width="13.42578125" style="1" customWidth="1"/>
    <col min="501" max="501" width="12.5703125" style="1" customWidth="1"/>
    <col min="502" max="502" width="13" style="1" customWidth="1"/>
    <col min="503" max="503" width="9.140625" style="1" customWidth="1"/>
    <col min="504" max="746" width="9.140625" style="1"/>
    <col min="747" max="747" width="4" style="1" customWidth="1"/>
    <col min="748" max="749" width="9.140625" style="1" customWidth="1"/>
    <col min="750" max="750" width="46.5703125" style="1" customWidth="1"/>
    <col min="751" max="751" width="15.5703125" style="1" customWidth="1"/>
    <col min="752" max="752" width="15.28515625" style="1" customWidth="1"/>
    <col min="753" max="753" width="13.7109375" style="1" customWidth="1"/>
    <col min="754" max="754" width="9.140625" style="1" customWidth="1"/>
    <col min="755" max="755" width="12.28515625" style="1" customWidth="1"/>
    <col min="756" max="756" width="13.42578125" style="1" customWidth="1"/>
    <col min="757" max="757" width="12.5703125" style="1" customWidth="1"/>
    <col min="758" max="758" width="13" style="1" customWidth="1"/>
    <col min="759" max="759" width="9.140625" style="1" customWidth="1"/>
    <col min="760" max="1002" width="9.140625" style="1"/>
    <col min="1003" max="1003" width="4" style="1" customWidth="1"/>
    <col min="1004" max="1005" width="9.140625" style="1" customWidth="1"/>
    <col min="1006" max="1006" width="46.5703125" style="1" customWidth="1"/>
    <col min="1007" max="1007" width="15.5703125" style="1" customWidth="1"/>
    <col min="1008" max="1008" width="15.28515625" style="1" customWidth="1"/>
    <col min="1009" max="1009" width="13.7109375" style="1" customWidth="1"/>
    <col min="1010" max="1010" width="9.140625" style="1" customWidth="1"/>
    <col min="1011" max="1011" width="12.28515625" style="1" customWidth="1"/>
    <col min="1012" max="1012" width="13.42578125" style="1" customWidth="1"/>
    <col min="1013" max="1013" width="12.5703125" style="1" customWidth="1"/>
    <col min="1014" max="1014" width="13" style="1" customWidth="1"/>
    <col min="1015" max="1015" width="9.140625" style="1" customWidth="1"/>
    <col min="1016" max="1258" width="9.140625" style="1"/>
    <col min="1259" max="1259" width="4" style="1" customWidth="1"/>
    <col min="1260" max="1261" width="9.140625" style="1" customWidth="1"/>
    <col min="1262" max="1262" width="46.5703125" style="1" customWidth="1"/>
    <col min="1263" max="1263" width="15.5703125" style="1" customWidth="1"/>
    <col min="1264" max="1264" width="15.28515625" style="1" customWidth="1"/>
    <col min="1265" max="1265" width="13.7109375" style="1" customWidth="1"/>
    <col min="1266" max="1266" width="9.140625" style="1" customWidth="1"/>
    <col min="1267" max="1267" width="12.28515625" style="1" customWidth="1"/>
    <col min="1268" max="1268" width="13.42578125" style="1" customWidth="1"/>
    <col min="1269" max="1269" width="12.5703125" style="1" customWidth="1"/>
    <col min="1270" max="1270" width="13" style="1" customWidth="1"/>
    <col min="1271" max="1271" width="9.140625" style="1" customWidth="1"/>
    <col min="1272" max="1514" width="9.140625" style="1"/>
    <col min="1515" max="1515" width="4" style="1" customWidth="1"/>
    <col min="1516" max="1517" width="9.140625" style="1" customWidth="1"/>
    <col min="1518" max="1518" width="46.5703125" style="1" customWidth="1"/>
    <col min="1519" max="1519" width="15.5703125" style="1" customWidth="1"/>
    <col min="1520" max="1520" width="15.28515625" style="1" customWidth="1"/>
    <col min="1521" max="1521" width="13.7109375" style="1" customWidth="1"/>
    <col min="1522" max="1522" width="9.140625" style="1" customWidth="1"/>
    <col min="1523" max="1523" width="12.28515625" style="1" customWidth="1"/>
    <col min="1524" max="1524" width="13.42578125" style="1" customWidth="1"/>
    <col min="1525" max="1525" width="12.5703125" style="1" customWidth="1"/>
    <col min="1526" max="1526" width="13" style="1" customWidth="1"/>
    <col min="1527" max="1527" width="9.140625" style="1" customWidth="1"/>
    <col min="1528" max="1770" width="9.140625" style="1"/>
    <col min="1771" max="1771" width="4" style="1" customWidth="1"/>
    <col min="1772" max="1773" width="9.140625" style="1" customWidth="1"/>
    <col min="1774" max="1774" width="46.5703125" style="1" customWidth="1"/>
    <col min="1775" max="1775" width="15.5703125" style="1" customWidth="1"/>
    <col min="1776" max="1776" width="15.28515625" style="1" customWidth="1"/>
    <col min="1777" max="1777" width="13.7109375" style="1" customWidth="1"/>
    <col min="1778" max="1778" width="9.140625" style="1" customWidth="1"/>
    <col min="1779" max="1779" width="12.28515625" style="1" customWidth="1"/>
    <col min="1780" max="1780" width="13.42578125" style="1" customWidth="1"/>
    <col min="1781" max="1781" width="12.5703125" style="1" customWidth="1"/>
    <col min="1782" max="1782" width="13" style="1" customWidth="1"/>
    <col min="1783" max="1783" width="9.140625" style="1" customWidth="1"/>
    <col min="1784" max="2026" width="9.140625" style="1"/>
    <col min="2027" max="2027" width="4" style="1" customWidth="1"/>
    <col min="2028" max="2029" width="9.140625" style="1" customWidth="1"/>
    <col min="2030" max="2030" width="46.5703125" style="1" customWidth="1"/>
    <col min="2031" max="2031" width="15.5703125" style="1" customWidth="1"/>
    <col min="2032" max="2032" width="15.28515625" style="1" customWidth="1"/>
    <col min="2033" max="2033" width="13.7109375" style="1" customWidth="1"/>
    <col min="2034" max="2034" width="9.140625" style="1" customWidth="1"/>
    <col min="2035" max="2035" width="12.28515625" style="1" customWidth="1"/>
    <col min="2036" max="2036" width="13.42578125" style="1" customWidth="1"/>
    <col min="2037" max="2037" width="12.5703125" style="1" customWidth="1"/>
    <col min="2038" max="2038" width="13" style="1" customWidth="1"/>
    <col min="2039" max="2039" width="9.140625" style="1" customWidth="1"/>
    <col min="2040" max="2282" width="9.140625" style="1"/>
    <col min="2283" max="2283" width="4" style="1" customWidth="1"/>
    <col min="2284" max="2285" width="9.140625" style="1" customWidth="1"/>
    <col min="2286" max="2286" width="46.5703125" style="1" customWidth="1"/>
    <col min="2287" max="2287" width="15.5703125" style="1" customWidth="1"/>
    <col min="2288" max="2288" width="15.28515625" style="1" customWidth="1"/>
    <col min="2289" max="2289" width="13.7109375" style="1" customWidth="1"/>
    <col min="2290" max="2290" width="9.140625" style="1" customWidth="1"/>
    <col min="2291" max="2291" width="12.28515625" style="1" customWidth="1"/>
    <col min="2292" max="2292" width="13.42578125" style="1" customWidth="1"/>
    <col min="2293" max="2293" width="12.5703125" style="1" customWidth="1"/>
    <col min="2294" max="2294" width="13" style="1" customWidth="1"/>
    <col min="2295" max="2295" width="9.140625" style="1" customWidth="1"/>
    <col min="2296" max="2538" width="9.140625" style="1"/>
    <col min="2539" max="2539" width="4" style="1" customWidth="1"/>
    <col min="2540" max="2541" width="9.140625" style="1" customWidth="1"/>
    <col min="2542" max="2542" width="46.5703125" style="1" customWidth="1"/>
    <col min="2543" max="2543" width="15.5703125" style="1" customWidth="1"/>
    <col min="2544" max="2544" width="15.28515625" style="1" customWidth="1"/>
    <col min="2545" max="2545" width="13.7109375" style="1" customWidth="1"/>
    <col min="2546" max="2546" width="9.140625" style="1" customWidth="1"/>
    <col min="2547" max="2547" width="12.28515625" style="1" customWidth="1"/>
    <col min="2548" max="2548" width="13.42578125" style="1" customWidth="1"/>
    <col min="2549" max="2549" width="12.5703125" style="1" customWidth="1"/>
    <col min="2550" max="2550" width="13" style="1" customWidth="1"/>
    <col min="2551" max="2551" width="9.140625" style="1" customWidth="1"/>
    <col min="2552" max="2794" width="9.140625" style="1"/>
    <col min="2795" max="2795" width="4" style="1" customWidth="1"/>
    <col min="2796" max="2797" width="9.140625" style="1" customWidth="1"/>
    <col min="2798" max="2798" width="46.5703125" style="1" customWidth="1"/>
    <col min="2799" max="2799" width="15.5703125" style="1" customWidth="1"/>
    <col min="2800" max="2800" width="15.28515625" style="1" customWidth="1"/>
    <col min="2801" max="2801" width="13.7109375" style="1" customWidth="1"/>
    <col min="2802" max="2802" width="9.140625" style="1" customWidth="1"/>
    <col min="2803" max="2803" width="12.28515625" style="1" customWidth="1"/>
    <col min="2804" max="2804" width="13.42578125" style="1" customWidth="1"/>
    <col min="2805" max="2805" width="12.5703125" style="1" customWidth="1"/>
    <col min="2806" max="2806" width="13" style="1" customWidth="1"/>
    <col min="2807" max="2807" width="9.140625" style="1" customWidth="1"/>
    <col min="2808" max="3050" width="9.140625" style="1"/>
    <col min="3051" max="3051" width="4" style="1" customWidth="1"/>
    <col min="3052" max="3053" width="9.140625" style="1" customWidth="1"/>
    <col min="3054" max="3054" width="46.5703125" style="1" customWidth="1"/>
    <col min="3055" max="3055" width="15.5703125" style="1" customWidth="1"/>
    <col min="3056" max="3056" width="15.28515625" style="1" customWidth="1"/>
    <col min="3057" max="3057" width="13.7109375" style="1" customWidth="1"/>
    <col min="3058" max="3058" width="9.140625" style="1" customWidth="1"/>
    <col min="3059" max="3059" width="12.28515625" style="1" customWidth="1"/>
    <col min="3060" max="3060" width="13.42578125" style="1" customWidth="1"/>
    <col min="3061" max="3061" width="12.5703125" style="1" customWidth="1"/>
    <col min="3062" max="3062" width="13" style="1" customWidth="1"/>
    <col min="3063" max="3063" width="9.140625" style="1" customWidth="1"/>
    <col min="3064" max="3306" width="9.140625" style="1"/>
    <col min="3307" max="3307" width="4" style="1" customWidth="1"/>
    <col min="3308" max="3309" width="9.140625" style="1" customWidth="1"/>
    <col min="3310" max="3310" width="46.5703125" style="1" customWidth="1"/>
    <col min="3311" max="3311" width="15.5703125" style="1" customWidth="1"/>
    <col min="3312" max="3312" width="15.28515625" style="1" customWidth="1"/>
    <col min="3313" max="3313" width="13.7109375" style="1" customWidth="1"/>
    <col min="3314" max="3314" width="9.140625" style="1" customWidth="1"/>
    <col min="3315" max="3315" width="12.28515625" style="1" customWidth="1"/>
    <col min="3316" max="3316" width="13.42578125" style="1" customWidth="1"/>
    <col min="3317" max="3317" width="12.5703125" style="1" customWidth="1"/>
    <col min="3318" max="3318" width="13" style="1" customWidth="1"/>
    <col min="3319" max="3319" width="9.140625" style="1" customWidth="1"/>
    <col min="3320" max="3562" width="9.140625" style="1"/>
    <col min="3563" max="3563" width="4" style="1" customWidth="1"/>
    <col min="3564" max="3565" width="9.140625" style="1" customWidth="1"/>
    <col min="3566" max="3566" width="46.5703125" style="1" customWidth="1"/>
    <col min="3567" max="3567" width="15.5703125" style="1" customWidth="1"/>
    <col min="3568" max="3568" width="15.28515625" style="1" customWidth="1"/>
    <col min="3569" max="3569" width="13.7109375" style="1" customWidth="1"/>
    <col min="3570" max="3570" width="9.140625" style="1" customWidth="1"/>
    <col min="3571" max="3571" width="12.28515625" style="1" customWidth="1"/>
    <col min="3572" max="3572" width="13.42578125" style="1" customWidth="1"/>
    <col min="3573" max="3573" width="12.5703125" style="1" customWidth="1"/>
    <col min="3574" max="3574" width="13" style="1" customWidth="1"/>
    <col min="3575" max="3575" width="9.140625" style="1" customWidth="1"/>
    <col min="3576" max="3818" width="9.140625" style="1"/>
    <col min="3819" max="3819" width="4" style="1" customWidth="1"/>
    <col min="3820" max="3821" width="9.140625" style="1" customWidth="1"/>
    <col min="3822" max="3822" width="46.5703125" style="1" customWidth="1"/>
    <col min="3823" max="3823" width="15.5703125" style="1" customWidth="1"/>
    <col min="3824" max="3824" width="15.28515625" style="1" customWidth="1"/>
    <col min="3825" max="3825" width="13.7109375" style="1" customWidth="1"/>
    <col min="3826" max="3826" width="9.140625" style="1" customWidth="1"/>
    <col min="3827" max="3827" width="12.28515625" style="1" customWidth="1"/>
    <col min="3828" max="3828" width="13.42578125" style="1" customWidth="1"/>
    <col min="3829" max="3829" width="12.5703125" style="1" customWidth="1"/>
    <col min="3830" max="3830" width="13" style="1" customWidth="1"/>
    <col min="3831" max="3831" width="9.140625" style="1" customWidth="1"/>
    <col min="3832" max="4074" width="9.140625" style="1"/>
    <col min="4075" max="4075" width="4" style="1" customWidth="1"/>
    <col min="4076" max="4077" width="9.140625" style="1" customWidth="1"/>
    <col min="4078" max="4078" width="46.5703125" style="1" customWidth="1"/>
    <col min="4079" max="4079" width="15.5703125" style="1" customWidth="1"/>
    <col min="4080" max="4080" width="15.28515625" style="1" customWidth="1"/>
    <col min="4081" max="4081" width="13.7109375" style="1" customWidth="1"/>
    <col min="4082" max="4082" width="9.140625" style="1" customWidth="1"/>
    <col min="4083" max="4083" width="12.28515625" style="1" customWidth="1"/>
    <col min="4084" max="4084" width="13.42578125" style="1" customWidth="1"/>
    <col min="4085" max="4085" width="12.5703125" style="1" customWidth="1"/>
    <col min="4086" max="4086" width="13" style="1" customWidth="1"/>
    <col min="4087" max="4087" width="9.140625" style="1" customWidth="1"/>
    <col min="4088" max="4330" width="9.140625" style="1"/>
    <col min="4331" max="4331" width="4" style="1" customWidth="1"/>
    <col min="4332" max="4333" width="9.140625" style="1" customWidth="1"/>
    <col min="4334" max="4334" width="46.5703125" style="1" customWidth="1"/>
    <col min="4335" max="4335" width="15.5703125" style="1" customWidth="1"/>
    <col min="4336" max="4336" width="15.28515625" style="1" customWidth="1"/>
    <col min="4337" max="4337" width="13.7109375" style="1" customWidth="1"/>
    <col min="4338" max="4338" width="9.140625" style="1" customWidth="1"/>
    <col min="4339" max="4339" width="12.28515625" style="1" customWidth="1"/>
    <col min="4340" max="4340" width="13.42578125" style="1" customWidth="1"/>
    <col min="4341" max="4341" width="12.5703125" style="1" customWidth="1"/>
    <col min="4342" max="4342" width="13" style="1" customWidth="1"/>
    <col min="4343" max="4343" width="9.140625" style="1" customWidth="1"/>
    <col min="4344" max="4586" width="9.140625" style="1"/>
    <col min="4587" max="4587" width="4" style="1" customWidth="1"/>
    <col min="4588" max="4589" width="9.140625" style="1" customWidth="1"/>
    <col min="4590" max="4590" width="46.5703125" style="1" customWidth="1"/>
    <col min="4591" max="4591" width="15.5703125" style="1" customWidth="1"/>
    <col min="4592" max="4592" width="15.28515625" style="1" customWidth="1"/>
    <col min="4593" max="4593" width="13.7109375" style="1" customWidth="1"/>
    <col min="4594" max="4594" width="9.140625" style="1" customWidth="1"/>
    <col min="4595" max="4595" width="12.28515625" style="1" customWidth="1"/>
    <col min="4596" max="4596" width="13.42578125" style="1" customWidth="1"/>
    <col min="4597" max="4597" width="12.5703125" style="1" customWidth="1"/>
    <col min="4598" max="4598" width="13" style="1" customWidth="1"/>
    <col min="4599" max="4599" width="9.140625" style="1" customWidth="1"/>
    <col min="4600" max="4842" width="9.140625" style="1"/>
    <col min="4843" max="4843" width="4" style="1" customWidth="1"/>
    <col min="4844" max="4845" width="9.140625" style="1" customWidth="1"/>
    <col min="4846" max="4846" width="46.5703125" style="1" customWidth="1"/>
    <col min="4847" max="4847" width="15.5703125" style="1" customWidth="1"/>
    <col min="4848" max="4848" width="15.28515625" style="1" customWidth="1"/>
    <col min="4849" max="4849" width="13.7109375" style="1" customWidth="1"/>
    <col min="4850" max="4850" width="9.140625" style="1" customWidth="1"/>
    <col min="4851" max="4851" width="12.28515625" style="1" customWidth="1"/>
    <col min="4852" max="4852" width="13.42578125" style="1" customWidth="1"/>
    <col min="4853" max="4853" width="12.5703125" style="1" customWidth="1"/>
    <col min="4854" max="4854" width="13" style="1" customWidth="1"/>
    <col min="4855" max="4855" width="9.140625" style="1" customWidth="1"/>
    <col min="4856" max="5098" width="9.140625" style="1"/>
    <col min="5099" max="5099" width="4" style="1" customWidth="1"/>
    <col min="5100" max="5101" width="9.140625" style="1" customWidth="1"/>
    <col min="5102" max="5102" width="46.5703125" style="1" customWidth="1"/>
    <col min="5103" max="5103" width="15.5703125" style="1" customWidth="1"/>
    <col min="5104" max="5104" width="15.28515625" style="1" customWidth="1"/>
    <col min="5105" max="5105" width="13.7109375" style="1" customWidth="1"/>
    <col min="5106" max="5106" width="9.140625" style="1" customWidth="1"/>
    <col min="5107" max="5107" width="12.28515625" style="1" customWidth="1"/>
    <col min="5108" max="5108" width="13.42578125" style="1" customWidth="1"/>
    <col min="5109" max="5109" width="12.5703125" style="1" customWidth="1"/>
    <col min="5110" max="5110" width="13" style="1" customWidth="1"/>
    <col min="5111" max="5111" width="9.140625" style="1" customWidth="1"/>
    <col min="5112" max="5354" width="9.140625" style="1"/>
    <col min="5355" max="5355" width="4" style="1" customWidth="1"/>
    <col min="5356" max="5357" width="9.140625" style="1" customWidth="1"/>
    <col min="5358" max="5358" width="46.5703125" style="1" customWidth="1"/>
    <col min="5359" max="5359" width="15.5703125" style="1" customWidth="1"/>
    <col min="5360" max="5360" width="15.28515625" style="1" customWidth="1"/>
    <col min="5361" max="5361" width="13.7109375" style="1" customWidth="1"/>
    <col min="5362" max="5362" width="9.140625" style="1" customWidth="1"/>
    <col min="5363" max="5363" width="12.28515625" style="1" customWidth="1"/>
    <col min="5364" max="5364" width="13.42578125" style="1" customWidth="1"/>
    <col min="5365" max="5365" width="12.5703125" style="1" customWidth="1"/>
    <col min="5366" max="5366" width="13" style="1" customWidth="1"/>
    <col min="5367" max="5367" width="9.140625" style="1" customWidth="1"/>
    <col min="5368" max="5610" width="9.140625" style="1"/>
    <col min="5611" max="5611" width="4" style="1" customWidth="1"/>
    <col min="5612" max="5613" width="9.140625" style="1" customWidth="1"/>
    <col min="5614" max="5614" width="46.5703125" style="1" customWidth="1"/>
    <col min="5615" max="5615" width="15.5703125" style="1" customWidth="1"/>
    <col min="5616" max="5616" width="15.28515625" style="1" customWidth="1"/>
    <col min="5617" max="5617" width="13.7109375" style="1" customWidth="1"/>
    <col min="5618" max="5618" width="9.140625" style="1" customWidth="1"/>
    <col min="5619" max="5619" width="12.28515625" style="1" customWidth="1"/>
    <col min="5620" max="5620" width="13.42578125" style="1" customWidth="1"/>
    <col min="5621" max="5621" width="12.5703125" style="1" customWidth="1"/>
    <col min="5622" max="5622" width="13" style="1" customWidth="1"/>
    <col min="5623" max="5623" width="9.140625" style="1" customWidth="1"/>
    <col min="5624" max="5866" width="9.140625" style="1"/>
    <col min="5867" max="5867" width="4" style="1" customWidth="1"/>
    <col min="5868" max="5869" width="9.140625" style="1" customWidth="1"/>
    <col min="5870" max="5870" width="46.5703125" style="1" customWidth="1"/>
    <col min="5871" max="5871" width="15.5703125" style="1" customWidth="1"/>
    <col min="5872" max="5872" width="15.28515625" style="1" customWidth="1"/>
    <col min="5873" max="5873" width="13.7109375" style="1" customWidth="1"/>
    <col min="5874" max="5874" width="9.140625" style="1" customWidth="1"/>
    <col min="5875" max="5875" width="12.28515625" style="1" customWidth="1"/>
    <col min="5876" max="5876" width="13.42578125" style="1" customWidth="1"/>
    <col min="5877" max="5877" width="12.5703125" style="1" customWidth="1"/>
    <col min="5878" max="5878" width="13" style="1" customWidth="1"/>
    <col min="5879" max="5879" width="9.140625" style="1" customWidth="1"/>
    <col min="5880" max="6122" width="9.140625" style="1"/>
    <col min="6123" max="6123" width="4" style="1" customWidth="1"/>
    <col min="6124" max="6125" width="9.140625" style="1" customWidth="1"/>
    <col min="6126" max="6126" width="46.5703125" style="1" customWidth="1"/>
    <col min="6127" max="6127" width="15.5703125" style="1" customWidth="1"/>
    <col min="6128" max="6128" width="15.28515625" style="1" customWidth="1"/>
    <col min="6129" max="6129" width="13.7109375" style="1" customWidth="1"/>
    <col min="6130" max="6130" width="9.140625" style="1" customWidth="1"/>
    <col min="6131" max="6131" width="12.28515625" style="1" customWidth="1"/>
    <col min="6132" max="6132" width="13.42578125" style="1" customWidth="1"/>
    <col min="6133" max="6133" width="12.5703125" style="1" customWidth="1"/>
    <col min="6134" max="6134" width="13" style="1" customWidth="1"/>
    <col min="6135" max="6135" width="9.140625" style="1" customWidth="1"/>
    <col min="6136" max="6378" width="9.140625" style="1"/>
    <col min="6379" max="6379" width="4" style="1" customWidth="1"/>
    <col min="6380" max="6381" width="9.140625" style="1" customWidth="1"/>
    <col min="6382" max="6382" width="46.5703125" style="1" customWidth="1"/>
    <col min="6383" max="6383" width="15.5703125" style="1" customWidth="1"/>
    <col min="6384" max="6384" width="15.28515625" style="1" customWidth="1"/>
    <col min="6385" max="6385" width="13.7109375" style="1" customWidth="1"/>
    <col min="6386" max="6386" width="9.140625" style="1" customWidth="1"/>
    <col min="6387" max="6387" width="12.28515625" style="1" customWidth="1"/>
    <col min="6388" max="6388" width="13.42578125" style="1" customWidth="1"/>
    <col min="6389" max="6389" width="12.5703125" style="1" customWidth="1"/>
    <col min="6390" max="6390" width="13" style="1" customWidth="1"/>
    <col min="6391" max="6391" width="9.140625" style="1" customWidth="1"/>
    <col min="6392" max="6634" width="9.140625" style="1"/>
    <col min="6635" max="6635" width="4" style="1" customWidth="1"/>
    <col min="6636" max="6637" width="9.140625" style="1" customWidth="1"/>
    <col min="6638" max="6638" width="46.5703125" style="1" customWidth="1"/>
    <col min="6639" max="6639" width="15.5703125" style="1" customWidth="1"/>
    <col min="6640" max="6640" width="15.28515625" style="1" customWidth="1"/>
    <col min="6641" max="6641" width="13.7109375" style="1" customWidth="1"/>
    <col min="6642" max="6642" width="9.140625" style="1" customWidth="1"/>
    <col min="6643" max="6643" width="12.28515625" style="1" customWidth="1"/>
    <col min="6644" max="6644" width="13.42578125" style="1" customWidth="1"/>
    <col min="6645" max="6645" width="12.5703125" style="1" customWidth="1"/>
    <col min="6646" max="6646" width="13" style="1" customWidth="1"/>
    <col min="6647" max="6647" width="9.140625" style="1" customWidth="1"/>
    <col min="6648" max="6890" width="9.140625" style="1"/>
    <col min="6891" max="6891" width="4" style="1" customWidth="1"/>
    <col min="6892" max="6893" width="9.140625" style="1" customWidth="1"/>
    <col min="6894" max="6894" width="46.5703125" style="1" customWidth="1"/>
    <col min="6895" max="6895" width="15.5703125" style="1" customWidth="1"/>
    <col min="6896" max="6896" width="15.28515625" style="1" customWidth="1"/>
    <col min="6897" max="6897" width="13.7109375" style="1" customWidth="1"/>
    <col min="6898" max="6898" width="9.140625" style="1" customWidth="1"/>
    <col min="6899" max="6899" width="12.28515625" style="1" customWidth="1"/>
    <col min="6900" max="6900" width="13.42578125" style="1" customWidth="1"/>
    <col min="6901" max="6901" width="12.5703125" style="1" customWidth="1"/>
    <col min="6902" max="6902" width="13" style="1" customWidth="1"/>
    <col min="6903" max="6903" width="9.140625" style="1" customWidth="1"/>
    <col min="6904" max="7146" width="9.140625" style="1"/>
    <col min="7147" max="7147" width="4" style="1" customWidth="1"/>
    <col min="7148" max="7149" width="9.140625" style="1" customWidth="1"/>
    <col min="7150" max="7150" width="46.5703125" style="1" customWidth="1"/>
    <col min="7151" max="7151" width="15.5703125" style="1" customWidth="1"/>
    <col min="7152" max="7152" width="15.28515625" style="1" customWidth="1"/>
    <col min="7153" max="7153" width="13.7109375" style="1" customWidth="1"/>
    <col min="7154" max="7154" width="9.140625" style="1" customWidth="1"/>
    <col min="7155" max="7155" width="12.28515625" style="1" customWidth="1"/>
    <col min="7156" max="7156" width="13.42578125" style="1" customWidth="1"/>
    <col min="7157" max="7157" width="12.5703125" style="1" customWidth="1"/>
    <col min="7158" max="7158" width="13" style="1" customWidth="1"/>
    <col min="7159" max="7159" width="9.140625" style="1" customWidth="1"/>
    <col min="7160" max="7402" width="9.140625" style="1"/>
    <col min="7403" max="7403" width="4" style="1" customWidth="1"/>
    <col min="7404" max="7405" width="9.140625" style="1" customWidth="1"/>
    <col min="7406" max="7406" width="46.5703125" style="1" customWidth="1"/>
    <col min="7407" max="7407" width="15.5703125" style="1" customWidth="1"/>
    <col min="7408" max="7408" width="15.28515625" style="1" customWidth="1"/>
    <col min="7409" max="7409" width="13.7109375" style="1" customWidth="1"/>
    <col min="7410" max="7410" width="9.140625" style="1" customWidth="1"/>
    <col min="7411" max="7411" width="12.28515625" style="1" customWidth="1"/>
    <col min="7412" max="7412" width="13.42578125" style="1" customWidth="1"/>
    <col min="7413" max="7413" width="12.5703125" style="1" customWidth="1"/>
    <col min="7414" max="7414" width="13" style="1" customWidth="1"/>
    <col min="7415" max="7415" width="9.140625" style="1" customWidth="1"/>
    <col min="7416" max="7658" width="9.140625" style="1"/>
    <col min="7659" max="7659" width="4" style="1" customWidth="1"/>
    <col min="7660" max="7661" width="9.140625" style="1" customWidth="1"/>
    <col min="7662" max="7662" width="46.5703125" style="1" customWidth="1"/>
    <col min="7663" max="7663" width="15.5703125" style="1" customWidth="1"/>
    <col min="7664" max="7664" width="15.28515625" style="1" customWidth="1"/>
    <col min="7665" max="7665" width="13.7109375" style="1" customWidth="1"/>
    <col min="7666" max="7666" width="9.140625" style="1" customWidth="1"/>
    <col min="7667" max="7667" width="12.28515625" style="1" customWidth="1"/>
    <col min="7668" max="7668" width="13.42578125" style="1" customWidth="1"/>
    <col min="7669" max="7669" width="12.5703125" style="1" customWidth="1"/>
    <col min="7670" max="7670" width="13" style="1" customWidth="1"/>
    <col min="7671" max="7671" width="9.140625" style="1" customWidth="1"/>
    <col min="7672" max="7914" width="9.140625" style="1"/>
    <col min="7915" max="7915" width="4" style="1" customWidth="1"/>
    <col min="7916" max="7917" width="9.140625" style="1" customWidth="1"/>
    <col min="7918" max="7918" width="46.5703125" style="1" customWidth="1"/>
    <col min="7919" max="7919" width="15.5703125" style="1" customWidth="1"/>
    <col min="7920" max="7920" width="15.28515625" style="1" customWidth="1"/>
    <col min="7921" max="7921" width="13.7109375" style="1" customWidth="1"/>
    <col min="7922" max="7922" width="9.140625" style="1" customWidth="1"/>
    <col min="7923" max="7923" width="12.28515625" style="1" customWidth="1"/>
    <col min="7924" max="7924" width="13.42578125" style="1" customWidth="1"/>
    <col min="7925" max="7925" width="12.5703125" style="1" customWidth="1"/>
    <col min="7926" max="7926" width="13" style="1" customWidth="1"/>
    <col min="7927" max="7927" width="9.140625" style="1" customWidth="1"/>
    <col min="7928" max="8170" width="9.140625" style="1"/>
    <col min="8171" max="8171" width="4" style="1" customWidth="1"/>
    <col min="8172" max="8173" width="9.140625" style="1" customWidth="1"/>
    <col min="8174" max="8174" width="46.5703125" style="1" customWidth="1"/>
    <col min="8175" max="8175" width="15.5703125" style="1" customWidth="1"/>
    <col min="8176" max="8176" width="15.28515625" style="1" customWidth="1"/>
    <col min="8177" max="8177" width="13.7109375" style="1" customWidth="1"/>
    <col min="8178" max="8178" width="9.140625" style="1" customWidth="1"/>
    <col min="8179" max="8179" width="12.28515625" style="1" customWidth="1"/>
    <col min="8180" max="8180" width="13.42578125" style="1" customWidth="1"/>
    <col min="8181" max="8181" width="12.5703125" style="1" customWidth="1"/>
    <col min="8182" max="8182" width="13" style="1" customWidth="1"/>
    <col min="8183" max="8183" width="9.140625" style="1" customWidth="1"/>
    <col min="8184" max="8426" width="9.140625" style="1"/>
    <col min="8427" max="8427" width="4" style="1" customWidth="1"/>
    <col min="8428" max="8429" width="9.140625" style="1" customWidth="1"/>
    <col min="8430" max="8430" width="46.5703125" style="1" customWidth="1"/>
    <col min="8431" max="8431" width="15.5703125" style="1" customWidth="1"/>
    <col min="8432" max="8432" width="15.28515625" style="1" customWidth="1"/>
    <col min="8433" max="8433" width="13.7109375" style="1" customWidth="1"/>
    <col min="8434" max="8434" width="9.140625" style="1" customWidth="1"/>
    <col min="8435" max="8435" width="12.28515625" style="1" customWidth="1"/>
    <col min="8436" max="8436" width="13.42578125" style="1" customWidth="1"/>
    <col min="8437" max="8437" width="12.5703125" style="1" customWidth="1"/>
    <col min="8438" max="8438" width="13" style="1" customWidth="1"/>
    <col min="8439" max="8439" width="9.140625" style="1" customWidth="1"/>
    <col min="8440" max="8682" width="9.140625" style="1"/>
    <col min="8683" max="8683" width="4" style="1" customWidth="1"/>
    <col min="8684" max="8685" width="9.140625" style="1" customWidth="1"/>
    <col min="8686" max="8686" width="46.5703125" style="1" customWidth="1"/>
    <col min="8687" max="8687" width="15.5703125" style="1" customWidth="1"/>
    <col min="8688" max="8688" width="15.28515625" style="1" customWidth="1"/>
    <col min="8689" max="8689" width="13.7109375" style="1" customWidth="1"/>
    <col min="8690" max="8690" width="9.140625" style="1" customWidth="1"/>
    <col min="8691" max="8691" width="12.28515625" style="1" customWidth="1"/>
    <col min="8692" max="8692" width="13.42578125" style="1" customWidth="1"/>
    <col min="8693" max="8693" width="12.5703125" style="1" customWidth="1"/>
    <col min="8694" max="8694" width="13" style="1" customWidth="1"/>
    <col min="8695" max="8695" width="9.140625" style="1" customWidth="1"/>
    <col min="8696" max="8938" width="9.140625" style="1"/>
    <col min="8939" max="8939" width="4" style="1" customWidth="1"/>
    <col min="8940" max="8941" width="9.140625" style="1" customWidth="1"/>
    <col min="8942" max="8942" width="46.5703125" style="1" customWidth="1"/>
    <col min="8943" max="8943" width="15.5703125" style="1" customWidth="1"/>
    <col min="8944" max="8944" width="15.28515625" style="1" customWidth="1"/>
    <col min="8945" max="8945" width="13.7109375" style="1" customWidth="1"/>
    <col min="8946" max="8946" width="9.140625" style="1" customWidth="1"/>
    <col min="8947" max="8947" width="12.28515625" style="1" customWidth="1"/>
    <col min="8948" max="8948" width="13.42578125" style="1" customWidth="1"/>
    <col min="8949" max="8949" width="12.5703125" style="1" customWidth="1"/>
    <col min="8950" max="8950" width="13" style="1" customWidth="1"/>
    <col min="8951" max="8951" width="9.140625" style="1" customWidth="1"/>
    <col min="8952" max="9194" width="9.140625" style="1"/>
    <col min="9195" max="9195" width="4" style="1" customWidth="1"/>
    <col min="9196" max="9197" width="9.140625" style="1" customWidth="1"/>
    <col min="9198" max="9198" width="46.5703125" style="1" customWidth="1"/>
    <col min="9199" max="9199" width="15.5703125" style="1" customWidth="1"/>
    <col min="9200" max="9200" width="15.28515625" style="1" customWidth="1"/>
    <col min="9201" max="9201" width="13.7109375" style="1" customWidth="1"/>
    <col min="9202" max="9202" width="9.140625" style="1" customWidth="1"/>
    <col min="9203" max="9203" width="12.28515625" style="1" customWidth="1"/>
    <col min="9204" max="9204" width="13.42578125" style="1" customWidth="1"/>
    <col min="9205" max="9205" width="12.5703125" style="1" customWidth="1"/>
    <col min="9206" max="9206" width="13" style="1" customWidth="1"/>
    <col min="9207" max="9207" width="9.140625" style="1" customWidth="1"/>
    <col min="9208" max="9450" width="9.140625" style="1"/>
    <col min="9451" max="9451" width="4" style="1" customWidth="1"/>
    <col min="9452" max="9453" width="9.140625" style="1" customWidth="1"/>
    <col min="9454" max="9454" width="46.5703125" style="1" customWidth="1"/>
    <col min="9455" max="9455" width="15.5703125" style="1" customWidth="1"/>
    <col min="9456" max="9456" width="15.28515625" style="1" customWidth="1"/>
    <col min="9457" max="9457" width="13.7109375" style="1" customWidth="1"/>
    <col min="9458" max="9458" width="9.140625" style="1" customWidth="1"/>
    <col min="9459" max="9459" width="12.28515625" style="1" customWidth="1"/>
    <col min="9460" max="9460" width="13.42578125" style="1" customWidth="1"/>
    <col min="9461" max="9461" width="12.5703125" style="1" customWidth="1"/>
    <col min="9462" max="9462" width="13" style="1" customWidth="1"/>
    <col min="9463" max="9463" width="9.140625" style="1" customWidth="1"/>
    <col min="9464" max="9706" width="9.140625" style="1"/>
    <col min="9707" max="9707" width="4" style="1" customWidth="1"/>
    <col min="9708" max="9709" width="9.140625" style="1" customWidth="1"/>
    <col min="9710" max="9710" width="46.5703125" style="1" customWidth="1"/>
    <col min="9711" max="9711" width="15.5703125" style="1" customWidth="1"/>
    <col min="9712" max="9712" width="15.28515625" style="1" customWidth="1"/>
    <col min="9713" max="9713" width="13.7109375" style="1" customWidth="1"/>
    <col min="9714" max="9714" width="9.140625" style="1" customWidth="1"/>
    <col min="9715" max="9715" width="12.28515625" style="1" customWidth="1"/>
    <col min="9716" max="9716" width="13.42578125" style="1" customWidth="1"/>
    <col min="9717" max="9717" width="12.5703125" style="1" customWidth="1"/>
    <col min="9718" max="9718" width="13" style="1" customWidth="1"/>
    <col min="9719" max="9719" width="9.140625" style="1" customWidth="1"/>
    <col min="9720" max="9962" width="9.140625" style="1"/>
    <col min="9963" max="9963" width="4" style="1" customWidth="1"/>
    <col min="9964" max="9965" width="9.140625" style="1" customWidth="1"/>
    <col min="9966" max="9966" width="46.5703125" style="1" customWidth="1"/>
    <col min="9967" max="9967" width="15.5703125" style="1" customWidth="1"/>
    <col min="9968" max="9968" width="15.28515625" style="1" customWidth="1"/>
    <col min="9969" max="9969" width="13.7109375" style="1" customWidth="1"/>
    <col min="9970" max="9970" width="9.140625" style="1" customWidth="1"/>
    <col min="9971" max="9971" width="12.28515625" style="1" customWidth="1"/>
    <col min="9972" max="9972" width="13.42578125" style="1" customWidth="1"/>
    <col min="9973" max="9973" width="12.5703125" style="1" customWidth="1"/>
    <col min="9974" max="9974" width="13" style="1" customWidth="1"/>
    <col min="9975" max="9975" width="9.140625" style="1" customWidth="1"/>
    <col min="9976" max="10218" width="9.140625" style="1"/>
    <col min="10219" max="10219" width="4" style="1" customWidth="1"/>
    <col min="10220" max="10221" width="9.140625" style="1" customWidth="1"/>
    <col min="10222" max="10222" width="46.5703125" style="1" customWidth="1"/>
    <col min="10223" max="10223" width="15.5703125" style="1" customWidth="1"/>
    <col min="10224" max="10224" width="15.28515625" style="1" customWidth="1"/>
    <col min="10225" max="10225" width="13.7109375" style="1" customWidth="1"/>
    <col min="10226" max="10226" width="9.140625" style="1" customWidth="1"/>
    <col min="10227" max="10227" width="12.28515625" style="1" customWidth="1"/>
    <col min="10228" max="10228" width="13.42578125" style="1" customWidth="1"/>
    <col min="10229" max="10229" width="12.5703125" style="1" customWidth="1"/>
    <col min="10230" max="10230" width="13" style="1" customWidth="1"/>
    <col min="10231" max="10231" width="9.140625" style="1" customWidth="1"/>
    <col min="10232" max="10474" width="9.140625" style="1"/>
    <col min="10475" max="10475" width="4" style="1" customWidth="1"/>
    <col min="10476" max="10477" width="9.140625" style="1" customWidth="1"/>
    <col min="10478" max="10478" width="46.5703125" style="1" customWidth="1"/>
    <col min="10479" max="10479" width="15.5703125" style="1" customWidth="1"/>
    <col min="10480" max="10480" width="15.28515625" style="1" customWidth="1"/>
    <col min="10481" max="10481" width="13.7109375" style="1" customWidth="1"/>
    <col min="10482" max="10482" width="9.140625" style="1" customWidth="1"/>
    <col min="10483" max="10483" width="12.28515625" style="1" customWidth="1"/>
    <col min="10484" max="10484" width="13.42578125" style="1" customWidth="1"/>
    <col min="10485" max="10485" width="12.5703125" style="1" customWidth="1"/>
    <col min="10486" max="10486" width="13" style="1" customWidth="1"/>
    <col min="10487" max="10487" width="9.140625" style="1" customWidth="1"/>
    <col min="10488" max="10730" width="9.140625" style="1"/>
    <col min="10731" max="10731" width="4" style="1" customWidth="1"/>
    <col min="10732" max="10733" width="9.140625" style="1" customWidth="1"/>
    <col min="10734" max="10734" width="46.5703125" style="1" customWidth="1"/>
    <col min="10735" max="10735" width="15.5703125" style="1" customWidth="1"/>
    <col min="10736" max="10736" width="15.28515625" style="1" customWidth="1"/>
    <col min="10737" max="10737" width="13.7109375" style="1" customWidth="1"/>
    <col min="10738" max="10738" width="9.140625" style="1" customWidth="1"/>
    <col min="10739" max="10739" width="12.28515625" style="1" customWidth="1"/>
    <col min="10740" max="10740" width="13.42578125" style="1" customWidth="1"/>
    <col min="10741" max="10741" width="12.5703125" style="1" customWidth="1"/>
    <col min="10742" max="10742" width="13" style="1" customWidth="1"/>
    <col min="10743" max="10743" width="9.140625" style="1" customWidth="1"/>
    <col min="10744" max="10986" width="9.140625" style="1"/>
    <col min="10987" max="10987" width="4" style="1" customWidth="1"/>
    <col min="10988" max="10989" width="9.140625" style="1" customWidth="1"/>
    <col min="10990" max="10990" width="46.5703125" style="1" customWidth="1"/>
    <col min="10991" max="10991" width="15.5703125" style="1" customWidth="1"/>
    <col min="10992" max="10992" width="15.28515625" style="1" customWidth="1"/>
    <col min="10993" max="10993" width="13.7109375" style="1" customWidth="1"/>
    <col min="10994" max="10994" width="9.140625" style="1" customWidth="1"/>
    <col min="10995" max="10995" width="12.28515625" style="1" customWidth="1"/>
    <col min="10996" max="10996" width="13.42578125" style="1" customWidth="1"/>
    <col min="10997" max="10997" width="12.5703125" style="1" customWidth="1"/>
    <col min="10998" max="10998" width="13" style="1" customWidth="1"/>
    <col min="10999" max="10999" width="9.140625" style="1" customWidth="1"/>
    <col min="11000" max="11242" width="9.140625" style="1"/>
    <col min="11243" max="11243" width="4" style="1" customWidth="1"/>
    <col min="11244" max="11245" width="9.140625" style="1" customWidth="1"/>
    <col min="11246" max="11246" width="46.5703125" style="1" customWidth="1"/>
    <col min="11247" max="11247" width="15.5703125" style="1" customWidth="1"/>
    <col min="11248" max="11248" width="15.28515625" style="1" customWidth="1"/>
    <col min="11249" max="11249" width="13.7109375" style="1" customWidth="1"/>
    <col min="11250" max="11250" width="9.140625" style="1" customWidth="1"/>
    <col min="11251" max="11251" width="12.28515625" style="1" customWidth="1"/>
    <col min="11252" max="11252" width="13.42578125" style="1" customWidth="1"/>
    <col min="11253" max="11253" width="12.5703125" style="1" customWidth="1"/>
    <col min="11254" max="11254" width="13" style="1" customWidth="1"/>
    <col min="11255" max="11255" width="9.140625" style="1" customWidth="1"/>
    <col min="11256" max="11498" width="9.140625" style="1"/>
    <col min="11499" max="11499" width="4" style="1" customWidth="1"/>
    <col min="11500" max="11501" width="9.140625" style="1" customWidth="1"/>
    <col min="11502" max="11502" width="46.5703125" style="1" customWidth="1"/>
    <col min="11503" max="11503" width="15.5703125" style="1" customWidth="1"/>
    <col min="11504" max="11504" width="15.28515625" style="1" customWidth="1"/>
    <col min="11505" max="11505" width="13.7109375" style="1" customWidth="1"/>
    <col min="11506" max="11506" width="9.140625" style="1" customWidth="1"/>
    <col min="11507" max="11507" width="12.28515625" style="1" customWidth="1"/>
    <col min="11508" max="11508" width="13.42578125" style="1" customWidth="1"/>
    <col min="11509" max="11509" width="12.5703125" style="1" customWidth="1"/>
    <col min="11510" max="11510" width="13" style="1" customWidth="1"/>
    <col min="11511" max="11511" width="9.140625" style="1" customWidth="1"/>
    <col min="11512" max="11754" width="9.140625" style="1"/>
    <col min="11755" max="11755" width="4" style="1" customWidth="1"/>
    <col min="11756" max="11757" width="9.140625" style="1" customWidth="1"/>
    <col min="11758" max="11758" width="46.5703125" style="1" customWidth="1"/>
    <col min="11759" max="11759" width="15.5703125" style="1" customWidth="1"/>
    <col min="11760" max="11760" width="15.28515625" style="1" customWidth="1"/>
    <col min="11761" max="11761" width="13.7109375" style="1" customWidth="1"/>
    <col min="11762" max="11762" width="9.140625" style="1" customWidth="1"/>
    <col min="11763" max="11763" width="12.28515625" style="1" customWidth="1"/>
    <col min="11764" max="11764" width="13.42578125" style="1" customWidth="1"/>
    <col min="11765" max="11765" width="12.5703125" style="1" customWidth="1"/>
    <col min="11766" max="11766" width="13" style="1" customWidth="1"/>
    <col min="11767" max="11767" width="9.140625" style="1" customWidth="1"/>
    <col min="11768" max="12010" width="9.140625" style="1"/>
    <col min="12011" max="12011" width="4" style="1" customWidth="1"/>
    <col min="12012" max="12013" width="9.140625" style="1" customWidth="1"/>
    <col min="12014" max="12014" width="46.5703125" style="1" customWidth="1"/>
    <col min="12015" max="12015" width="15.5703125" style="1" customWidth="1"/>
    <col min="12016" max="12016" width="15.28515625" style="1" customWidth="1"/>
    <col min="12017" max="12017" width="13.7109375" style="1" customWidth="1"/>
    <col min="12018" max="12018" width="9.140625" style="1" customWidth="1"/>
    <col min="12019" max="12019" width="12.28515625" style="1" customWidth="1"/>
    <col min="12020" max="12020" width="13.42578125" style="1" customWidth="1"/>
    <col min="12021" max="12021" width="12.5703125" style="1" customWidth="1"/>
    <col min="12022" max="12022" width="13" style="1" customWidth="1"/>
    <col min="12023" max="12023" width="9.140625" style="1" customWidth="1"/>
    <col min="12024" max="12266" width="9.140625" style="1"/>
    <col min="12267" max="12267" width="4" style="1" customWidth="1"/>
    <col min="12268" max="12269" width="9.140625" style="1" customWidth="1"/>
    <col min="12270" max="12270" width="46.5703125" style="1" customWidth="1"/>
    <col min="12271" max="12271" width="15.5703125" style="1" customWidth="1"/>
    <col min="12272" max="12272" width="15.28515625" style="1" customWidth="1"/>
    <col min="12273" max="12273" width="13.7109375" style="1" customWidth="1"/>
    <col min="12274" max="12274" width="9.140625" style="1" customWidth="1"/>
    <col min="12275" max="12275" width="12.28515625" style="1" customWidth="1"/>
    <col min="12276" max="12276" width="13.42578125" style="1" customWidth="1"/>
    <col min="12277" max="12277" width="12.5703125" style="1" customWidth="1"/>
    <col min="12278" max="12278" width="13" style="1" customWidth="1"/>
    <col min="12279" max="12279" width="9.140625" style="1" customWidth="1"/>
    <col min="12280" max="12522" width="9.140625" style="1"/>
    <col min="12523" max="12523" width="4" style="1" customWidth="1"/>
    <col min="12524" max="12525" width="9.140625" style="1" customWidth="1"/>
    <col min="12526" max="12526" width="46.5703125" style="1" customWidth="1"/>
    <col min="12527" max="12527" width="15.5703125" style="1" customWidth="1"/>
    <col min="12528" max="12528" width="15.28515625" style="1" customWidth="1"/>
    <col min="12529" max="12529" width="13.7109375" style="1" customWidth="1"/>
    <col min="12530" max="12530" width="9.140625" style="1" customWidth="1"/>
    <col min="12531" max="12531" width="12.28515625" style="1" customWidth="1"/>
    <col min="12532" max="12532" width="13.42578125" style="1" customWidth="1"/>
    <col min="12533" max="12533" width="12.5703125" style="1" customWidth="1"/>
    <col min="12534" max="12534" width="13" style="1" customWidth="1"/>
    <col min="12535" max="12535" width="9.140625" style="1" customWidth="1"/>
    <col min="12536" max="12778" width="9.140625" style="1"/>
    <col min="12779" max="12779" width="4" style="1" customWidth="1"/>
    <col min="12780" max="12781" width="9.140625" style="1" customWidth="1"/>
    <col min="12782" max="12782" width="46.5703125" style="1" customWidth="1"/>
    <col min="12783" max="12783" width="15.5703125" style="1" customWidth="1"/>
    <col min="12784" max="12784" width="15.28515625" style="1" customWidth="1"/>
    <col min="12785" max="12785" width="13.7109375" style="1" customWidth="1"/>
    <col min="12786" max="12786" width="9.140625" style="1" customWidth="1"/>
    <col min="12787" max="12787" width="12.28515625" style="1" customWidth="1"/>
    <col min="12788" max="12788" width="13.42578125" style="1" customWidth="1"/>
    <col min="12789" max="12789" width="12.5703125" style="1" customWidth="1"/>
    <col min="12790" max="12790" width="13" style="1" customWidth="1"/>
    <col min="12791" max="12791" width="9.140625" style="1" customWidth="1"/>
    <col min="12792" max="13034" width="9.140625" style="1"/>
    <col min="13035" max="13035" width="4" style="1" customWidth="1"/>
    <col min="13036" max="13037" width="9.140625" style="1" customWidth="1"/>
    <col min="13038" max="13038" width="46.5703125" style="1" customWidth="1"/>
    <col min="13039" max="13039" width="15.5703125" style="1" customWidth="1"/>
    <col min="13040" max="13040" width="15.28515625" style="1" customWidth="1"/>
    <col min="13041" max="13041" width="13.7109375" style="1" customWidth="1"/>
    <col min="13042" max="13042" width="9.140625" style="1" customWidth="1"/>
    <col min="13043" max="13043" width="12.28515625" style="1" customWidth="1"/>
    <col min="13044" max="13044" width="13.42578125" style="1" customWidth="1"/>
    <col min="13045" max="13045" width="12.5703125" style="1" customWidth="1"/>
    <col min="13046" max="13046" width="13" style="1" customWidth="1"/>
    <col min="13047" max="13047" width="9.140625" style="1" customWidth="1"/>
    <col min="13048" max="13290" width="9.140625" style="1"/>
    <col min="13291" max="13291" width="4" style="1" customWidth="1"/>
    <col min="13292" max="13293" width="9.140625" style="1" customWidth="1"/>
    <col min="13294" max="13294" width="46.5703125" style="1" customWidth="1"/>
    <col min="13295" max="13295" width="15.5703125" style="1" customWidth="1"/>
    <col min="13296" max="13296" width="15.28515625" style="1" customWidth="1"/>
    <col min="13297" max="13297" width="13.7109375" style="1" customWidth="1"/>
    <col min="13298" max="13298" width="9.140625" style="1" customWidth="1"/>
    <col min="13299" max="13299" width="12.28515625" style="1" customWidth="1"/>
    <col min="13300" max="13300" width="13.42578125" style="1" customWidth="1"/>
    <col min="13301" max="13301" width="12.5703125" style="1" customWidth="1"/>
    <col min="13302" max="13302" width="13" style="1" customWidth="1"/>
    <col min="13303" max="13303" width="9.140625" style="1" customWidth="1"/>
    <col min="13304" max="13546" width="9.140625" style="1"/>
    <col min="13547" max="13547" width="4" style="1" customWidth="1"/>
    <col min="13548" max="13549" width="9.140625" style="1" customWidth="1"/>
    <col min="13550" max="13550" width="46.5703125" style="1" customWidth="1"/>
    <col min="13551" max="13551" width="15.5703125" style="1" customWidth="1"/>
    <col min="13552" max="13552" width="15.28515625" style="1" customWidth="1"/>
    <col min="13553" max="13553" width="13.7109375" style="1" customWidth="1"/>
    <col min="13554" max="13554" width="9.140625" style="1" customWidth="1"/>
    <col min="13555" max="13555" width="12.28515625" style="1" customWidth="1"/>
    <col min="13556" max="13556" width="13.42578125" style="1" customWidth="1"/>
    <col min="13557" max="13557" width="12.5703125" style="1" customWidth="1"/>
    <col min="13558" max="13558" width="13" style="1" customWidth="1"/>
    <col min="13559" max="13559" width="9.140625" style="1" customWidth="1"/>
    <col min="13560" max="13802" width="9.140625" style="1"/>
    <col min="13803" max="13803" width="4" style="1" customWidth="1"/>
    <col min="13804" max="13805" width="9.140625" style="1" customWidth="1"/>
    <col min="13806" max="13806" width="46.5703125" style="1" customWidth="1"/>
    <col min="13807" max="13807" width="15.5703125" style="1" customWidth="1"/>
    <col min="13808" max="13808" width="15.28515625" style="1" customWidth="1"/>
    <col min="13809" max="13809" width="13.7109375" style="1" customWidth="1"/>
    <col min="13810" max="13810" width="9.140625" style="1" customWidth="1"/>
    <col min="13811" max="13811" width="12.28515625" style="1" customWidth="1"/>
    <col min="13812" max="13812" width="13.42578125" style="1" customWidth="1"/>
    <col min="13813" max="13813" width="12.5703125" style="1" customWidth="1"/>
    <col min="13814" max="13814" width="13" style="1" customWidth="1"/>
    <col min="13815" max="13815" width="9.140625" style="1" customWidth="1"/>
    <col min="13816" max="14058" width="9.140625" style="1"/>
    <col min="14059" max="14059" width="4" style="1" customWidth="1"/>
    <col min="14060" max="14061" width="9.140625" style="1" customWidth="1"/>
    <col min="14062" max="14062" width="46.5703125" style="1" customWidth="1"/>
    <col min="14063" max="14063" width="15.5703125" style="1" customWidth="1"/>
    <col min="14064" max="14064" width="15.28515625" style="1" customWidth="1"/>
    <col min="14065" max="14065" width="13.7109375" style="1" customWidth="1"/>
    <col min="14066" max="14066" width="9.140625" style="1" customWidth="1"/>
    <col min="14067" max="14067" width="12.28515625" style="1" customWidth="1"/>
    <col min="14068" max="14068" width="13.42578125" style="1" customWidth="1"/>
    <col min="14069" max="14069" width="12.5703125" style="1" customWidth="1"/>
    <col min="14070" max="14070" width="13" style="1" customWidth="1"/>
    <col min="14071" max="14071" width="9.140625" style="1" customWidth="1"/>
    <col min="14072" max="14314" width="9.140625" style="1"/>
    <col min="14315" max="14315" width="4" style="1" customWidth="1"/>
    <col min="14316" max="14317" width="9.140625" style="1" customWidth="1"/>
    <col min="14318" max="14318" width="46.5703125" style="1" customWidth="1"/>
    <col min="14319" max="14319" width="15.5703125" style="1" customWidth="1"/>
    <col min="14320" max="14320" width="15.28515625" style="1" customWidth="1"/>
    <col min="14321" max="14321" width="13.7109375" style="1" customWidth="1"/>
    <col min="14322" max="14322" width="9.140625" style="1" customWidth="1"/>
    <col min="14323" max="14323" width="12.28515625" style="1" customWidth="1"/>
    <col min="14324" max="14324" width="13.42578125" style="1" customWidth="1"/>
    <col min="14325" max="14325" width="12.5703125" style="1" customWidth="1"/>
    <col min="14326" max="14326" width="13" style="1" customWidth="1"/>
    <col min="14327" max="14327" width="9.140625" style="1" customWidth="1"/>
    <col min="14328" max="14570" width="9.140625" style="1"/>
    <col min="14571" max="14571" width="4" style="1" customWidth="1"/>
    <col min="14572" max="14573" width="9.140625" style="1" customWidth="1"/>
    <col min="14574" max="14574" width="46.5703125" style="1" customWidth="1"/>
    <col min="14575" max="14575" width="15.5703125" style="1" customWidth="1"/>
    <col min="14576" max="14576" width="15.28515625" style="1" customWidth="1"/>
    <col min="14577" max="14577" width="13.7109375" style="1" customWidth="1"/>
    <col min="14578" max="14578" width="9.140625" style="1" customWidth="1"/>
    <col min="14579" max="14579" width="12.28515625" style="1" customWidth="1"/>
    <col min="14580" max="14580" width="13.42578125" style="1" customWidth="1"/>
    <col min="14581" max="14581" width="12.5703125" style="1" customWidth="1"/>
    <col min="14582" max="14582" width="13" style="1" customWidth="1"/>
    <col min="14583" max="14583" width="9.140625" style="1" customWidth="1"/>
    <col min="14584" max="14826" width="9.140625" style="1"/>
    <col min="14827" max="14827" width="4" style="1" customWidth="1"/>
    <col min="14828" max="14829" width="9.140625" style="1" customWidth="1"/>
    <col min="14830" max="14830" width="46.5703125" style="1" customWidth="1"/>
    <col min="14831" max="14831" width="15.5703125" style="1" customWidth="1"/>
    <col min="14832" max="14832" width="15.28515625" style="1" customWidth="1"/>
    <col min="14833" max="14833" width="13.7109375" style="1" customWidth="1"/>
    <col min="14834" max="14834" width="9.140625" style="1" customWidth="1"/>
    <col min="14835" max="14835" width="12.28515625" style="1" customWidth="1"/>
    <col min="14836" max="14836" width="13.42578125" style="1" customWidth="1"/>
    <col min="14837" max="14837" width="12.5703125" style="1" customWidth="1"/>
    <col min="14838" max="14838" width="13" style="1" customWidth="1"/>
    <col min="14839" max="14839" width="9.140625" style="1" customWidth="1"/>
    <col min="14840" max="15082" width="9.140625" style="1"/>
    <col min="15083" max="15083" width="4" style="1" customWidth="1"/>
    <col min="15084" max="15085" width="9.140625" style="1" customWidth="1"/>
    <col min="15086" max="15086" width="46.5703125" style="1" customWidth="1"/>
    <col min="15087" max="15087" width="15.5703125" style="1" customWidth="1"/>
    <col min="15088" max="15088" width="15.28515625" style="1" customWidth="1"/>
    <col min="15089" max="15089" width="13.7109375" style="1" customWidth="1"/>
    <col min="15090" max="15090" width="9.140625" style="1" customWidth="1"/>
    <col min="15091" max="15091" width="12.28515625" style="1" customWidth="1"/>
    <col min="15092" max="15092" width="13.42578125" style="1" customWidth="1"/>
    <col min="15093" max="15093" width="12.5703125" style="1" customWidth="1"/>
    <col min="15094" max="15094" width="13" style="1" customWidth="1"/>
    <col min="15095" max="15095" width="9.140625" style="1" customWidth="1"/>
    <col min="15096" max="15338" width="9.140625" style="1"/>
    <col min="15339" max="15339" width="4" style="1" customWidth="1"/>
    <col min="15340" max="15341" width="9.140625" style="1" customWidth="1"/>
    <col min="15342" max="15342" width="46.5703125" style="1" customWidth="1"/>
    <col min="15343" max="15343" width="15.5703125" style="1" customWidth="1"/>
    <col min="15344" max="15344" width="15.28515625" style="1" customWidth="1"/>
    <col min="15345" max="15345" width="13.7109375" style="1" customWidth="1"/>
    <col min="15346" max="15346" width="9.140625" style="1" customWidth="1"/>
    <col min="15347" max="15347" width="12.28515625" style="1" customWidth="1"/>
    <col min="15348" max="15348" width="13.42578125" style="1" customWidth="1"/>
    <col min="15349" max="15349" width="12.5703125" style="1" customWidth="1"/>
    <col min="15350" max="15350" width="13" style="1" customWidth="1"/>
    <col min="15351" max="15351" width="9.140625" style="1" customWidth="1"/>
    <col min="15352" max="15594" width="9.140625" style="1"/>
    <col min="15595" max="15595" width="4" style="1" customWidth="1"/>
    <col min="15596" max="15597" width="9.140625" style="1" customWidth="1"/>
    <col min="15598" max="15598" width="46.5703125" style="1" customWidth="1"/>
    <col min="15599" max="15599" width="15.5703125" style="1" customWidth="1"/>
    <col min="15600" max="15600" width="15.28515625" style="1" customWidth="1"/>
    <col min="15601" max="15601" width="13.7109375" style="1" customWidth="1"/>
    <col min="15602" max="15602" width="9.140625" style="1" customWidth="1"/>
    <col min="15603" max="15603" width="12.28515625" style="1" customWidth="1"/>
    <col min="15604" max="15604" width="13.42578125" style="1" customWidth="1"/>
    <col min="15605" max="15605" width="12.5703125" style="1" customWidth="1"/>
    <col min="15606" max="15606" width="13" style="1" customWidth="1"/>
    <col min="15607" max="15607" width="9.140625" style="1" customWidth="1"/>
    <col min="15608" max="15850" width="9.140625" style="1"/>
    <col min="15851" max="15851" width="4" style="1" customWidth="1"/>
    <col min="15852" max="15853" width="9.140625" style="1" customWidth="1"/>
    <col min="15854" max="15854" width="46.5703125" style="1" customWidth="1"/>
    <col min="15855" max="15855" width="15.5703125" style="1" customWidth="1"/>
    <col min="15856" max="15856" width="15.28515625" style="1" customWidth="1"/>
    <col min="15857" max="15857" width="13.7109375" style="1" customWidth="1"/>
    <col min="15858" max="15858" width="9.140625" style="1" customWidth="1"/>
    <col min="15859" max="15859" width="12.28515625" style="1" customWidth="1"/>
    <col min="15860" max="15860" width="13.42578125" style="1" customWidth="1"/>
    <col min="15861" max="15861" width="12.5703125" style="1" customWidth="1"/>
    <col min="15862" max="15862" width="13" style="1" customWidth="1"/>
    <col min="15863" max="15863" width="9.140625" style="1" customWidth="1"/>
    <col min="15864" max="16106" width="9.140625" style="1"/>
    <col min="16107" max="16107" width="4" style="1" customWidth="1"/>
    <col min="16108" max="16109" width="9.140625" style="1" customWidth="1"/>
    <col min="16110" max="16110" width="46.5703125" style="1" customWidth="1"/>
    <col min="16111" max="16111" width="15.5703125" style="1" customWidth="1"/>
    <col min="16112" max="16112" width="15.28515625" style="1" customWidth="1"/>
    <col min="16113" max="16113" width="13.7109375" style="1" customWidth="1"/>
    <col min="16114" max="16114" width="9.140625" style="1" customWidth="1"/>
    <col min="16115" max="16115" width="12.28515625" style="1" customWidth="1"/>
    <col min="16116" max="16116" width="13.42578125" style="1" customWidth="1"/>
    <col min="16117" max="16117" width="12.5703125" style="1" customWidth="1"/>
    <col min="16118" max="16118" width="13" style="1" customWidth="1"/>
    <col min="16119" max="16119" width="9.140625" style="1" customWidth="1"/>
    <col min="16120" max="16384" width="9.140625" style="1"/>
  </cols>
  <sheetData>
    <row r="1" spans="1:7" ht="66.75" customHeight="1">
      <c r="A1" s="320" t="s">
        <v>826</v>
      </c>
      <c r="B1" s="320"/>
      <c r="C1" s="320"/>
      <c r="D1" s="320"/>
      <c r="E1" s="320"/>
      <c r="F1" s="320"/>
      <c r="G1" s="320"/>
    </row>
    <row r="2" spans="1:7" ht="15.75">
      <c r="A2" s="2"/>
      <c r="B2" s="2"/>
      <c r="C2" s="2"/>
      <c r="D2" s="2"/>
      <c r="E2" s="2"/>
      <c r="F2" s="2"/>
      <c r="G2" s="2"/>
    </row>
    <row r="3" spans="1:7" ht="32.25" customHeight="1">
      <c r="A3" s="321" t="s">
        <v>528</v>
      </c>
      <c r="B3" s="321"/>
      <c r="C3" s="321"/>
      <c r="D3" s="321"/>
      <c r="E3" s="321"/>
      <c r="F3" s="321"/>
      <c r="G3" s="321"/>
    </row>
    <row r="4" spans="1:7" ht="15.75">
      <c r="A4" s="2"/>
      <c r="B4" s="2"/>
      <c r="C4" s="2"/>
      <c r="D4" s="2"/>
      <c r="E4" s="2"/>
      <c r="F4" s="2"/>
      <c r="G4" s="2"/>
    </row>
    <row r="5" spans="1:7" ht="15.75">
      <c r="A5" s="3"/>
      <c r="B5" s="3"/>
      <c r="C5" s="3"/>
      <c r="D5" s="3"/>
      <c r="E5" s="3"/>
      <c r="F5" s="3"/>
      <c r="G5" s="3"/>
    </row>
    <row r="6" spans="1:7" ht="15.75">
      <c r="A6" s="322" t="s">
        <v>0</v>
      </c>
      <c r="B6" s="322"/>
      <c r="C6" s="322"/>
      <c r="D6" s="322"/>
      <c r="E6" s="3"/>
      <c r="F6" s="3"/>
      <c r="G6" s="3"/>
    </row>
    <row r="7" spans="1:7" ht="15.75">
      <c r="A7" s="3"/>
      <c r="B7" s="3"/>
      <c r="C7" s="3"/>
      <c r="D7" s="3"/>
      <c r="E7" s="3"/>
      <c r="F7" s="3"/>
      <c r="G7" s="3"/>
    </row>
    <row r="8" spans="1:7" ht="15.75">
      <c r="A8" s="323" t="s">
        <v>1</v>
      </c>
      <c r="B8" s="323"/>
      <c r="C8" s="323"/>
      <c r="D8" s="323"/>
      <c r="E8" s="323"/>
      <c r="F8" s="323"/>
      <c r="G8" s="323"/>
    </row>
    <row r="9" spans="1:7" ht="30.75" customHeight="1">
      <c r="A9" s="324" t="s">
        <v>526</v>
      </c>
      <c r="B9" s="324"/>
      <c r="C9" s="324"/>
      <c r="D9" s="324"/>
      <c r="E9" s="324"/>
      <c r="F9" s="324"/>
      <c r="G9" s="324"/>
    </row>
    <row r="11" spans="1:7">
      <c r="A11" s="15" t="s">
        <v>2</v>
      </c>
      <c r="B11" s="16"/>
      <c r="C11" s="16"/>
      <c r="D11" s="16"/>
      <c r="E11" s="16"/>
    </row>
    <row r="12" spans="1:7" ht="26.25">
      <c r="A12" s="319" t="s">
        <v>3</v>
      </c>
      <c r="B12" s="319"/>
      <c r="C12" s="319"/>
      <c r="D12" s="319"/>
      <c r="E12" s="32" t="s">
        <v>517</v>
      </c>
      <c r="F12" s="32" t="s">
        <v>31</v>
      </c>
      <c r="G12" s="32" t="s">
        <v>518</v>
      </c>
    </row>
    <row r="13" spans="1:7">
      <c r="A13" s="4" t="s">
        <v>4</v>
      </c>
      <c r="B13" s="5"/>
      <c r="C13" s="5"/>
      <c r="D13" s="5"/>
      <c r="E13" s="6">
        <f>E14+E15</f>
        <v>333884904</v>
      </c>
      <c r="F13" s="6">
        <f>F14+F15</f>
        <v>334393978</v>
      </c>
      <c r="G13" s="6">
        <f>G14+G15</f>
        <v>321136331</v>
      </c>
    </row>
    <row r="14" spans="1:7">
      <c r="A14" s="7" t="s">
        <v>5</v>
      </c>
      <c r="B14" s="7" t="s">
        <v>6</v>
      </c>
      <c r="C14" s="8"/>
      <c r="D14" s="8"/>
      <c r="E14" s="9">
        <v>315028404</v>
      </c>
      <c r="F14" s="9">
        <v>320657478</v>
      </c>
      <c r="G14" s="9">
        <v>310444831</v>
      </c>
    </row>
    <row r="15" spans="1:7">
      <c r="A15" s="7" t="s">
        <v>7</v>
      </c>
      <c r="B15" s="7" t="s">
        <v>8</v>
      </c>
      <c r="C15" s="8"/>
      <c r="D15" s="8"/>
      <c r="E15" s="9">
        <v>18856500</v>
      </c>
      <c r="F15" s="9">
        <v>13736500</v>
      </c>
      <c r="G15" s="9">
        <v>10691500</v>
      </c>
    </row>
    <row r="16" spans="1:7">
      <c r="A16" s="10" t="s">
        <v>9</v>
      </c>
      <c r="B16" s="11"/>
      <c r="C16" s="12"/>
      <c r="D16" s="12"/>
      <c r="E16" s="6">
        <f>E17+E18</f>
        <v>355486612</v>
      </c>
      <c r="F16" s="6">
        <f>F17+F18</f>
        <v>330106728</v>
      </c>
      <c r="G16" s="6">
        <f>G17+G18</f>
        <v>318267831</v>
      </c>
    </row>
    <row r="17" spans="1:7">
      <c r="A17" s="7" t="s">
        <v>10</v>
      </c>
      <c r="B17" s="7" t="s">
        <v>11</v>
      </c>
      <c r="C17" s="8"/>
      <c r="D17" s="8"/>
      <c r="E17" s="9">
        <v>259262944</v>
      </c>
      <c r="F17" s="9">
        <v>256015328</v>
      </c>
      <c r="G17" s="9">
        <v>256882131</v>
      </c>
    </row>
    <row r="18" spans="1:7">
      <c r="A18" s="7" t="s">
        <v>12</v>
      </c>
      <c r="B18" s="7" t="s">
        <v>13</v>
      </c>
      <c r="C18" s="8"/>
      <c r="D18" s="8"/>
      <c r="E18" s="9">
        <v>96223668</v>
      </c>
      <c r="F18" s="9">
        <v>74091400</v>
      </c>
      <c r="G18" s="9">
        <v>61385700</v>
      </c>
    </row>
    <row r="19" spans="1:7">
      <c r="A19" s="326" t="s">
        <v>14</v>
      </c>
      <c r="B19" s="326"/>
      <c r="C19" s="326"/>
      <c r="D19" s="326"/>
      <c r="E19" s="6">
        <f>E13-E16</f>
        <v>-21601708</v>
      </c>
      <c r="F19" s="6">
        <f>F13-F16</f>
        <v>4287250</v>
      </c>
      <c r="G19" s="6">
        <f>G13-G16</f>
        <v>2868500</v>
      </c>
    </row>
    <row r="20" spans="1:7">
      <c r="A20" s="13"/>
      <c r="B20" s="13"/>
      <c r="C20" s="14"/>
      <c r="D20" s="14"/>
      <c r="E20" s="14"/>
    </row>
    <row r="21" spans="1:7">
      <c r="A21" s="15" t="s">
        <v>15</v>
      </c>
      <c r="B21" s="16"/>
      <c r="C21" s="16"/>
      <c r="D21" s="16"/>
      <c r="E21" s="16"/>
    </row>
    <row r="22" spans="1:7" ht="26.25">
      <c r="A22" s="319" t="s">
        <v>3</v>
      </c>
      <c r="B22" s="319"/>
      <c r="C22" s="319"/>
      <c r="D22" s="319"/>
      <c r="E22" s="32" t="s">
        <v>517</v>
      </c>
      <c r="F22" s="32" t="s">
        <v>31</v>
      </c>
      <c r="G22" s="32" t="s">
        <v>518</v>
      </c>
    </row>
    <row r="23" spans="1:7">
      <c r="A23" s="7" t="s">
        <v>16</v>
      </c>
      <c r="B23" s="17" t="s">
        <v>17</v>
      </c>
      <c r="C23" s="18"/>
      <c r="D23" s="18"/>
      <c r="E23" s="19">
        <v>24177246</v>
      </c>
      <c r="F23" s="19">
        <v>3850000</v>
      </c>
      <c r="G23" s="19">
        <v>4850000</v>
      </c>
    </row>
    <row r="24" spans="1:7">
      <c r="A24" s="7" t="s">
        <v>18</v>
      </c>
      <c r="B24" s="7" t="s">
        <v>19</v>
      </c>
      <c r="C24" s="8"/>
      <c r="D24" s="20"/>
      <c r="E24" s="19">
        <v>4616100</v>
      </c>
      <c r="F24" s="19">
        <v>8137250</v>
      </c>
      <c r="G24" s="19">
        <v>8723500</v>
      </c>
    </row>
    <row r="25" spans="1:7">
      <c r="A25" s="326" t="s">
        <v>20</v>
      </c>
      <c r="B25" s="326"/>
      <c r="C25" s="326"/>
      <c r="D25" s="326"/>
      <c r="E25" s="21">
        <f>E23-E24</f>
        <v>19561146</v>
      </c>
      <c r="F25" s="21">
        <f>F23-F24</f>
        <v>-4287250</v>
      </c>
      <c r="G25" s="21">
        <f>G23-G24</f>
        <v>-3873500</v>
      </c>
    </row>
    <row r="26" spans="1:7">
      <c r="A26" s="22"/>
      <c r="B26" s="22"/>
      <c r="C26" s="23"/>
      <c r="D26" s="23"/>
      <c r="E26" s="23"/>
    </row>
    <row r="27" spans="1:7">
      <c r="A27" s="24" t="s">
        <v>21</v>
      </c>
      <c r="B27" s="25"/>
      <c r="C27" s="25"/>
      <c r="D27" s="25"/>
      <c r="E27" s="25"/>
    </row>
    <row r="28" spans="1:7" ht="26.25">
      <c r="A28" s="319" t="s">
        <v>3</v>
      </c>
      <c r="B28" s="319"/>
      <c r="C28" s="319"/>
      <c r="D28" s="319"/>
      <c r="E28" s="32" t="s">
        <v>517</v>
      </c>
      <c r="F28" s="32" t="s">
        <v>31</v>
      </c>
      <c r="G28" s="32" t="s">
        <v>518</v>
      </c>
    </row>
    <row r="29" spans="1:7">
      <c r="A29" s="327" t="s">
        <v>22</v>
      </c>
      <c r="B29" s="327"/>
      <c r="C29" s="327"/>
      <c r="D29" s="327"/>
      <c r="E29" s="53">
        <f>E30+1005000</f>
        <v>3045562</v>
      </c>
      <c r="F29" s="21">
        <v>1005000</v>
      </c>
      <c r="G29" s="21">
        <f>G30</f>
        <v>1005000</v>
      </c>
    </row>
    <row r="30" spans="1:7">
      <c r="A30" s="26">
        <v>9</v>
      </c>
      <c r="B30" s="27" t="s">
        <v>23</v>
      </c>
      <c r="C30" s="8"/>
      <c r="D30" s="8"/>
      <c r="E30" s="52">
        <v>2040562</v>
      </c>
      <c r="F30" s="19">
        <v>0</v>
      </c>
      <c r="G30" s="19">
        <v>1005000</v>
      </c>
    </row>
    <row r="31" spans="1:7">
      <c r="A31" s="26">
        <v>9</v>
      </c>
      <c r="B31" s="27" t="s">
        <v>24</v>
      </c>
      <c r="C31" s="8"/>
      <c r="D31" s="8"/>
      <c r="E31" s="52">
        <v>0</v>
      </c>
      <c r="F31" s="19">
        <v>0</v>
      </c>
      <c r="G31" s="19">
        <v>0</v>
      </c>
    </row>
    <row r="32" spans="1:7" ht="29.25" customHeight="1">
      <c r="A32" s="325" t="s">
        <v>25</v>
      </c>
      <c r="B32" s="325"/>
      <c r="C32" s="325"/>
      <c r="D32" s="325"/>
      <c r="E32" s="53">
        <f>E30-E31</f>
        <v>2040562</v>
      </c>
      <c r="F32" s="21">
        <f>F30-F31</f>
        <v>0</v>
      </c>
      <c r="G32" s="21">
        <f>G30-G31</f>
        <v>1005000</v>
      </c>
    </row>
    <row r="33" spans="1:7">
      <c r="A33" s="28"/>
      <c r="B33" s="13"/>
      <c r="C33" s="23"/>
      <c r="D33" s="23"/>
      <c r="E33" s="23"/>
    </row>
    <row r="34" spans="1:7">
      <c r="A34" s="15" t="s">
        <v>26</v>
      </c>
      <c r="B34" s="16"/>
      <c r="C34" s="16"/>
      <c r="D34" s="16"/>
      <c r="E34" s="16"/>
    </row>
    <row r="35" spans="1:7" ht="26.25">
      <c r="A35" s="319" t="s">
        <v>27</v>
      </c>
      <c r="B35" s="319"/>
      <c r="C35" s="319"/>
      <c r="D35" s="319"/>
      <c r="E35" s="32" t="s">
        <v>517</v>
      </c>
      <c r="F35" s="32" t="s">
        <v>31</v>
      </c>
      <c r="G35" s="32" t="s">
        <v>518</v>
      </c>
    </row>
    <row r="36" spans="1:7">
      <c r="A36" s="29" t="s">
        <v>28</v>
      </c>
      <c r="B36" s="30"/>
      <c r="C36" s="12"/>
      <c r="D36" s="12"/>
      <c r="E36" s="21">
        <f>E13+E23+E30</f>
        <v>360102712</v>
      </c>
      <c r="F36" s="21">
        <f>F13+F23+F30</f>
        <v>338243978</v>
      </c>
      <c r="G36" s="21">
        <f>G13+G23+G30</f>
        <v>326991331</v>
      </c>
    </row>
    <row r="37" spans="1:7">
      <c r="A37" s="29" t="s">
        <v>29</v>
      </c>
      <c r="B37" s="30"/>
      <c r="C37" s="12"/>
      <c r="D37" s="12"/>
      <c r="E37" s="21">
        <f>E16+E24+E31</f>
        <v>360102712</v>
      </c>
      <c r="F37" s="21">
        <f>F16+F24+F31</f>
        <v>338243978</v>
      </c>
      <c r="G37" s="21">
        <f>G16+G24+G31</f>
        <v>326991331</v>
      </c>
    </row>
    <row r="38" spans="1:7" ht="57.75" customHeight="1">
      <c r="A38" s="325" t="s">
        <v>30</v>
      </c>
      <c r="B38" s="325"/>
      <c r="C38" s="325"/>
      <c r="D38" s="325"/>
      <c r="E38" s="21">
        <f>E36-E37</f>
        <v>0</v>
      </c>
      <c r="F38" s="21">
        <f>F36-F37</f>
        <v>0</v>
      </c>
      <c r="G38" s="21">
        <f>G36-G37</f>
        <v>0</v>
      </c>
    </row>
    <row r="40" spans="1:7">
      <c r="E40" s="31"/>
      <c r="F40" s="31"/>
      <c r="G40" s="31"/>
    </row>
    <row r="41" spans="1:7">
      <c r="E41" s="31"/>
      <c r="F41" s="31"/>
      <c r="G41" s="31"/>
    </row>
    <row r="42" spans="1:7">
      <c r="E42" s="31"/>
      <c r="F42" s="31"/>
      <c r="G42" s="31"/>
    </row>
    <row r="43" spans="1:7">
      <c r="E43" s="31"/>
      <c r="F43" s="31"/>
      <c r="G43" s="31"/>
    </row>
    <row r="44" spans="1:7">
      <c r="E44" s="31"/>
      <c r="F44" s="31"/>
      <c r="G44" s="31"/>
    </row>
  </sheetData>
  <mergeCells count="14">
    <mergeCell ref="A35:D35"/>
    <mergeCell ref="A38:D38"/>
    <mergeCell ref="A19:D19"/>
    <mergeCell ref="A22:D22"/>
    <mergeCell ref="A25:D25"/>
    <mergeCell ref="A28:D28"/>
    <mergeCell ref="A29:D29"/>
    <mergeCell ref="A32:D32"/>
    <mergeCell ref="A12:D12"/>
    <mergeCell ref="A1:G1"/>
    <mergeCell ref="A3:G3"/>
    <mergeCell ref="A6:D6"/>
    <mergeCell ref="A8:G8"/>
    <mergeCell ref="A9:G9"/>
  </mergeCells>
  <pageMargins left="0.25" right="0.25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opLeftCell="A61" workbookViewId="0">
      <selection activeCell="B49" sqref="B49"/>
    </sheetView>
  </sheetViews>
  <sheetFormatPr defaultRowHeight="12.75"/>
  <cols>
    <col min="1" max="1" width="3.5703125" style="39" bestFit="1" customWidth="1"/>
    <col min="2" max="2" width="48.140625" style="40" customWidth="1"/>
    <col min="3" max="3" width="12" style="39" customWidth="1"/>
    <col min="4" max="4" width="10.42578125" style="41" customWidth="1"/>
    <col min="5" max="5" width="10.28515625" style="41" customWidth="1"/>
    <col min="6" max="7" width="9.5703125" style="41" bestFit="1" customWidth="1"/>
    <col min="8" max="9" width="7" style="39" bestFit="1" customWidth="1"/>
    <col min="10" max="11" width="6.28515625" style="39" bestFit="1" customWidth="1"/>
    <col min="12" max="220" width="9.140625" style="33"/>
    <col min="221" max="221" width="14.28515625" style="33" customWidth="1"/>
    <col min="222" max="222" width="88.140625" style="33" customWidth="1"/>
    <col min="223" max="223" width="23.85546875" style="33" customWidth="1"/>
    <col min="224" max="227" width="14.85546875" style="33" customWidth="1"/>
    <col min="228" max="229" width="8.85546875" style="33" customWidth="1"/>
    <col min="230" max="231" width="8.5703125" style="33" customWidth="1"/>
    <col min="232" max="476" width="9.140625" style="33"/>
    <col min="477" max="477" width="14.28515625" style="33" customWidth="1"/>
    <col min="478" max="478" width="88.140625" style="33" customWidth="1"/>
    <col min="479" max="479" width="23.85546875" style="33" customWidth="1"/>
    <col min="480" max="483" width="14.85546875" style="33" customWidth="1"/>
    <col min="484" max="485" width="8.85546875" style="33" customWidth="1"/>
    <col min="486" max="487" width="8.5703125" style="33" customWidth="1"/>
    <col min="488" max="732" width="9.140625" style="33"/>
    <col min="733" max="733" width="14.28515625" style="33" customWidth="1"/>
    <col min="734" max="734" width="88.140625" style="33" customWidth="1"/>
    <col min="735" max="735" width="23.85546875" style="33" customWidth="1"/>
    <col min="736" max="739" width="14.85546875" style="33" customWidth="1"/>
    <col min="740" max="741" width="8.85546875" style="33" customWidth="1"/>
    <col min="742" max="743" width="8.5703125" style="33" customWidth="1"/>
    <col min="744" max="988" width="9.140625" style="33"/>
    <col min="989" max="989" width="14.28515625" style="33" customWidth="1"/>
    <col min="990" max="990" width="88.140625" style="33" customWidth="1"/>
    <col min="991" max="991" width="23.85546875" style="33" customWidth="1"/>
    <col min="992" max="995" width="14.85546875" style="33" customWidth="1"/>
    <col min="996" max="997" width="8.85546875" style="33" customWidth="1"/>
    <col min="998" max="999" width="8.5703125" style="33" customWidth="1"/>
    <col min="1000" max="1244" width="9.140625" style="33"/>
    <col min="1245" max="1245" width="14.28515625" style="33" customWidth="1"/>
    <col min="1246" max="1246" width="88.140625" style="33" customWidth="1"/>
    <col min="1247" max="1247" width="23.85546875" style="33" customWidth="1"/>
    <col min="1248" max="1251" width="14.85546875" style="33" customWidth="1"/>
    <col min="1252" max="1253" width="8.85546875" style="33" customWidth="1"/>
    <col min="1254" max="1255" width="8.5703125" style="33" customWidth="1"/>
    <col min="1256" max="1500" width="9.140625" style="33"/>
    <col min="1501" max="1501" width="14.28515625" style="33" customWidth="1"/>
    <col min="1502" max="1502" width="88.140625" style="33" customWidth="1"/>
    <col min="1503" max="1503" width="23.85546875" style="33" customWidth="1"/>
    <col min="1504" max="1507" width="14.85546875" style="33" customWidth="1"/>
    <col min="1508" max="1509" width="8.85546875" style="33" customWidth="1"/>
    <col min="1510" max="1511" width="8.5703125" style="33" customWidth="1"/>
    <col min="1512" max="1756" width="9.140625" style="33"/>
    <col min="1757" max="1757" width="14.28515625" style="33" customWidth="1"/>
    <col min="1758" max="1758" width="88.140625" style="33" customWidth="1"/>
    <col min="1759" max="1759" width="23.85546875" style="33" customWidth="1"/>
    <col min="1760" max="1763" width="14.85546875" style="33" customWidth="1"/>
    <col min="1764" max="1765" width="8.85546875" style="33" customWidth="1"/>
    <col min="1766" max="1767" width="8.5703125" style="33" customWidth="1"/>
    <col min="1768" max="2012" width="9.140625" style="33"/>
    <col min="2013" max="2013" width="14.28515625" style="33" customWidth="1"/>
    <col min="2014" max="2014" width="88.140625" style="33" customWidth="1"/>
    <col min="2015" max="2015" width="23.85546875" style="33" customWidth="1"/>
    <col min="2016" max="2019" width="14.85546875" style="33" customWidth="1"/>
    <col min="2020" max="2021" width="8.85546875" style="33" customWidth="1"/>
    <col min="2022" max="2023" width="8.5703125" style="33" customWidth="1"/>
    <col min="2024" max="2268" width="9.140625" style="33"/>
    <col min="2269" max="2269" width="14.28515625" style="33" customWidth="1"/>
    <col min="2270" max="2270" width="88.140625" style="33" customWidth="1"/>
    <col min="2271" max="2271" width="23.85546875" style="33" customWidth="1"/>
    <col min="2272" max="2275" width="14.85546875" style="33" customWidth="1"/>
    <col min="2276" max="2277" width="8.85546875" style="33" customWidth="1"/>
    <col min="2278" max="2279" width="8.5703125" style="33" customWidth="1"/>
    <col min="2280" max="2524" width="9.140625" style="33"/>
    <col min="2525" max="2525" width="14.28515625" style="33" customWidth="1"/>
    <col min="2526" max="2526" width="88.140625" style="33" customWidth="1"/>
    <col min="2527" max="2527" width="23.85546875" style="33" customWidth="1"/>
    <col min="2528" max="2531" width="14.85546875" style="33" customWidth="1"/>
    <col min="2532" max="2533" width="8.85546875" style="33" customWidth="1"/>
    <col min="2534" max="2535" width="8.5703125" style="33" customWidth="1"/>
    <col min="2536" max="2780" width="9.140625" style="33"/>
    <col min="2781" max="2781" width="14.28515625" style="33" customWidth="1"/>
    <col min="2782" max="2782" width="88.140625" style="33" customWidth="1"/>
    <col min="2783" max="2783" width="23.85546875" style="33" customWidth="1"/>
    <col min="2784" max="2787" width="14.85546875" style="33" customWidth="1"/>
    <col min="2788" max="2789" width="8.85546875" style="33" customWidth="1"/>
    <col min="2790" max="2791" width="8.5703125" style="33" customWidth="1"/>
    <col min="2792" max="3036" width="9.140625" style="33"/>
    <col min="3037" max="3037" width="14.28515625" style="33" customWidth="1"/>
    <col min="3038" max="3038" width="88.140625" style="33" customWidth="1"/>
    <col min="3039" max="3039" width="23.85546875" style="33" customWidth="1"/>
    <col min="3040" max="3043" width="14.85546875" style="33" customWidth="1"/>
    <col min="3044" max="3045" width="8.85546875" style="33" customWidth="1"/>
    <col min="3046" max="3047" width="8.5703125" style="33" customWidth="1"/>
    <col min="3048" max="3292" width="9.140625" style="33"/>
    <col min="3293" max="3293" width="14.28515625" style="33" customWidth="1"/>
    <col min="3294" max="3294" width="88.140625" style="33" customWidth="1"/>
    <col min="3295" max="3295" width="23.85546875" style="33" customWidth="1"/>
    <col min="3296" max="3299" width="14.85546875" style="33" customWidth="1"/>
    <col min="3300" max="3301" width="8.85546875" style="33" customWidth="1"/>
    <col min="3302" max="3303" width="8.5703125" style="33" customWidth="1"/>
    <col min="3304" max="3548" width="9.140625" style="33"/>
    <col min="3549" max="3549" width="14.28515625" style="33" customWidth="1"/>
    <col min="3550" max="3550" width="88.140625" style="33" customWidth="1"/>
    <col min="3551" max="3551" width="23.85546875" style="33" customWidth="1"/>
    <col min="3552" max="3555" width="14.85546875" style="33" customWidth="1"/>
    <col min="3556" max="3557" width="8.85546875" style="33" customWidth="1"/>
    <col min="3558" max="3559" width="8.5703125" style="33" customWidth="1"/>
    <col min="3560" max="3804" width="9.140625" style="33"/>
    <col min="3805" max="3805" width="14.28515625" style="33" customWidth="1"/>
    <col min="3806" max="3806" width="88.140625" style="33" customWidth="1"/>
    <col min="3807" max="3807" width="23.85546875" style="33" customWidth="1"/>
    <col min="3808" max="3811" width="14.85546875" style="33" customWidth="1"/>
    <col min="3812" max="3813" width="8.85546875" style="33" customWidth="1"/>
    <col min="3814" max="3815" width="8.5703125" style="33" customWidth="1"/>
    <col min="3816" max="4060" width="9.140625" style="33"/>
    <col min="4061" max="4061" width="14.28515625" style="33" customWidth="1"/>
    <col min="4062" max="4062" width="88.140625" style="33" customWidth="1"/>
    <col min="4063" max="4063" width="23.85546875" style="33" customWidth="1"/>
    <col min="4064" max="4067" width="14.85546875" style="33" customWidth="1"/>
    <col min="4068" max="4069" width="8.85546875" style="33" customWidth="1"/>
    <col min="4070" max="4071" width="8.5703125" style="33" customWidth="1"/>
    <col min="4072" max="4316" width="9.140625" style="33"/>
    <col min="4317" max="4317" width="14.28515625" style="33" customWidth="1"/>
    <col min="4318" max="4318" width="88.140625" style="33" customWidth="1"/>
    <col min="4319" max="4319" width="23.85546875" style="33" customWidth="1"/>
    <col min="4320" max="4323" width="14.85546875" style="33" customWidth="1"/>
    <col min="4324" max="4325" width="8.85546875" style="33" customWidth="1"/>
    <col min="4326" max="4327" width="8.5703125" style="33" customWidth="1"/>
    <col min="4328" max="4572" width="9.140625" style="33"/>
    <col min="4573" max="4573" width="14.28515625" style="33" customWidth="1"/>
    <col min="4574" max="4574" width="88.140625" style="33" customWidth="1"/>
    <col min="4575" max="4575" width="23.85546875" style="33" customWidth="1"/>
    <col min="4576" max="4579" width="14.85546875" style="33" customWidth="1"/>
    <col min="4580" max="4581" width="8.85546875" style="33" customWidth="1"/>
    <col min="4582" max="4583" width="8.5703125" style="33" customWidth="1"/>
    <col min="4584" max="4828" width="9.140625" style="33"/>
    <col min="4829" max="4829" width="14.28515625" style="33" customWidth="1"/>
    <col min="4830" max="4830" width="88.140625" style="33" customWidth="1"/>
    <col min="4831" max="4831" width="23.85546875" style="33" customWidth="1"/>
    <col min="4832" max="4835" width="14.85546875" style="33" customWidth="1"/>
    <col min="4836" max="4837" width="8.85546875" style="33" customWidth="1"/>
    <col min="4838" max="4839" width="8.5703125" style="33" customWidth="1"/>
    <col min="4840" max="5084" width="9.140625" style="33"/>
    <col min="5085" max="5085" width="14.28515625" style="33" customWidth="1"/>
    <col min="5086" max="5086" width="88.140625" style="33" customWidth="1"/>
    <col min="5087" max="5087" width="23.85546875" style="33" customWidth="1"/>
    <col min="5088" max="5091" width="14.85546875" style="33" customWidth="1"/>
    <col min="5092" max="5093" width="8.85546875" style="33" customWidth="1"/>
    <col min="5094" max="5095" width="8.5703125" style="33" customWidth="1"/>
    <col min="5096" max="5340" width="9.140625" style="33"/>
    <col min="5341" max="5341" width="14.28515625" style="33" customWidth="1"/>
    <col min="5342" max="5342" width="88.140625" style="33" customWidth="1"/>
    <col min="5343" max="5343" width="23.85546875" style="33" customWidth="1"/>
    <col min="5344" max="5347" width="14.85546875" style="33" customWidth="1"/>
    <col min="5348" max="5349" width="8.85546875" style="33" customWidth="1"/>
    <col min="5350" max="5351" width="8.5703125" style="33" customWidth="1"/>
    <col min="5352" max="5596" width="9.140625" style="33"/>
    <col min="5597" max="5597" width="14.28515625" style="33" customWidth="1"/>
    <col min="5598" max="5598" width="88.140625" style="33" customWidth="1"/>
    <col min="5599" max="5599" width="23.85546875" style="33" customWidth="1"/>
    <col min="5600" max="5603" width="14.85546875" style="33" customWidth="1"/>
    <col min="5604" max="5605" width="8.85546875" style="33" customWidth="1"/>
    <col min="5606" max="5607" width="8.5703125" style="33" customWidth="1"/>
    <col min="5608" max="5852" width="9.140625" style="33"/>
    <col min="5853" max="5853" width="14.28515625" style="33" customWidth="1"/>
    <col min="5854" max="5854" width="88.140625" style="33" customWidth="1"/>
    <col min="5855" max="5855" width="23.85546875" style="33" customWidth="1"/>
    <col min="5856" max="5859" width="14.85546875" style="33" customWidth="1"/>
    <col min="5860" max="5861" width="8.85546875" style="33" customWidth="1"/>
    <col min="5862" max="5863" width="8.5703125" style="33" customWidth="1"/>
    <col min="5864" max="6108" width="9.140625" style="33"/>
    <col min="6109" max="6109" width="14.28515625" style="33" customWidth="1"/>
    <col min="6110" max="6110" width="88.140625" style="33" customWidth="1"/>
    <col min="6111" max="6111" width="23.85546875" style="33" customWidth="1"/>
    <col min="6112" max="6115" width="14.85546875" style="33" customWidth="1"/>
    <col min="6116" max="6117" width="8.85546875" style="33" customWidth="1"/>
    <col min="6118" max="6119" width="8.5703125" style="33" customWidth="1"/>
    <col min="6120" max="6364" width="9.140625" style="33"/>
    <col min="6365" max="6365" width="14.28515625" style="33" customWidth="1"/>
    <col min="6366" max="6366" width="88.140625" style="33" customWidth="1"/>
    <col min="6367" max="6367" width="23.85546875" style="33" customWidth="1"/>
    <col min="6368" max="6371" width="14.85546875" style="33" customWidth="1"/>
    <col min="6372" max="6373" width="8.85546875" style="33" customWidth="1"/>
    <col min="6374" max="6375" width="8.5703125" style="33" customWidth="1"/>
    <col min="6376" max="6620" width="9.140625" style="33"/>
    <col min="6621" max="6621" width="14.28515625" style="33" customWidth="1"/>
    <col min="6622" max="6622" width="88.140625" style="33" customWidth="1"/>
    <col min="6623" max="6623" width="23.85546875" style="33" customWidth="1"/>
    <col min="6624" max="6627" width="14.85546875" style="33" customWidth="1"/>
    <col min="6628" max="6629" width="8.85546875" style="33" customWidth="1"/>
    <col min="6630" max="6631" width="8.5703125" style="33" customWidth="1"/>
    <col min="6632" max="6876" width="9.140625" style="33"/>
    <col min="6877" max="6877" width="14.28515625" style="33" customWidth="1"/>
    <col min="6878" max="6878" width="88.140625" style="33" customWidth="1"/>
    <col min="6879" max="6879" width="23.85546875" style="33" customWidth="1"/>
    <col min="6880" max="6883" width="14.85546875" style="33" customWidth="1"/>
    <col min="6884" max="6885" width="8.85546875" style="33" customWidth="1"/>
    <col min="6886" max="6887" width="8.5703125" style="33" customWidth="1"/>
    <col min="6888" max="7132" width="9.140625" style="33"/>
    <col min="7133" max="7133" width="14.28515625" style="33" customWidth="1"/>
    <col min="7134" max="7134" width="88.140625" style="33" customWidth="1"/>
    <col min="7135" max="7135" width="23.85546875" style="33" customWidth="1"/>
    <col min="7136" max="7139" width="14.85546875" style="33" customWidth="1"/>
    <col min="7140" max="7141" width="8.85546875" style="33" customWidth="1"/>
    <col min="7142" max="7143" width="8.5703125" style="33" customWidth="1"/>
    <col min="7144" max="7388" width="9.140625" style="33"/>
    <col min="7389" max="7389" width="14.28515625" style="33" customWidth="1"/>
    <col min="7390" max="7390" width="88.140625" style="33" customWidth="1"/>
    <col min="7391" max="7391" width="23.85546875" style="33" customWidth="1"/>
    <col min="7392" max="7395" width="14.85546875" style="33" customWidth="1"/>
    <col min="7396" max="7397" width="8.85546875" style="33" customWidth="1"/>
    <col min="7398" max="7399" width="8.5703125" style="33" customWidth="1"/>
    <col min="7400" max="7644" width="9.140625" style="33"/>
    <col min="7645" max="7645" width="14.28515625" style="33" customWidth="1"/>
    <col min="7646" max="7646" width="88.140625" style="33" customWidth="1"/>
    <col min="7647" max="7647" width="23.85546875" style="33" customWidth="1"/>
    <col min="7648" max="7651" width="14.85546875" style="33" customWidth="1"/>
    <col min="7652" max="7653" width="8.85546875" style="33" customWidth="1"/>
    <col min="7654" max="7655" width="8.5703125" style="33" customWidth="1"/>
    <col min="7656" max="7900" width="9.140625" style="33"/>
    <col min="7901" max="7901" width="14.28515625" style="33" customWidth="1"/>
    <col min="7902" max="7902" width="88.140625" style="33" customWidth="1"/>
    <col min="7903" max="7903" width="23.85546875" style="33" customWidth="1"/>
    <col min="7904" max="7907" width="14.85546875" style="33" customWidth="1"/>
    <col min="7908" max="7909" width="8.85546875" style="33" customWidth="1"/>
    <col min="7910" max="7911" width="8.5703125" style="33" customWidth="1"/>
    <col min="7912" max="8156" width="9.140625" style="33"/>
    <col min="8157" max="8157" width="14.28515625" style="33" customWidth="1"/>
    <col min="8158" max="8158" width="88.140625" style="33" customWidth="1"/>
    <col min="8159" max="8159" width="23.85546875" style="33" customWidth="1"/>
    <col min="8160" max="8163" width="14.85546875" style="33" customWidth="1"/>
    <col min="8164" max="8165" width="8.85546875" style="33" customWidth="1"/>
    <col min="8166" max="8167" width="8.5703125" style="33" customWidth="1"/>
    <col min="8168" max="8412" width="9.140625" style="33"/>
    <col min="8413" max="8413" width="14.28515625" style="33" customWidth="1"/>
    <col min="8414" max="8414" width="88.140625" style="33" customWidth="1"/>
    <col min="8415" max="8415" width="23.85546875" style="33" customWidth="1"/>
    <col min="8416" max="8419" width="14.85546875" style="33" customWidth="1"/>
    <col min="8420" max="8421" width="8.85546875" style="33" customWidth="1"/>
    <col min="8422" max="8423" width="8.5703125" style="33" customWidth="1"/>
    <col min="8424" max="8668" width="9.140625" style="33"/>
    <col min="8669" max="8669" width="14.28515625" style="33" customWidth="1"/>
    <col min="8670" max="8670" width="88.140625" style="33" customWidth="1"/>
    <col min="8671" max="8671" width="23.85546875" style="33" customWidth="1"/>
    <col min="8672" max="8675" width="14.85546875" style="33" customWidth="1"/>
    <col min="8676" max="8677" width="8.85546875" style="33" customWidth="1"/>
    <col min="8678" max="8679" width="8.5703125" style="33" customWidth="1"/>
    <col min="8680" max="8924" width="9.140625" style="33"/>
    <col min="8925" max="8925" width="14.28515625" style="33" customWidth="1"/>
    <col min="8926" max="8926" width="88.140625" style="33" customWidth="1"/>
    <col min="8927" max="8927" width="23.85546875" style="33" customWidth="1"/>
    <col min="8928" max="8931" width="14.85546875" style="33" customWidth="1"/>
    <col min="8932" max="8933" width="8.85546875" style="33" customWidth="1"/>
    <col min="8934" max="8935" width="8.5703125" style="33" customWidth="1"/>
    <col min="8936" max="9180" width="9.140625" style="33"/>
    <col min="9181" max="9181" width="14.28515625" style="33" customWidth="1"/>
    <col min="9182" max="9182" width="88.140625" style="33" customWidth="1"/>
    <col min="9183" max="9183" width="23.85546875" style="33" customWidth="1"/>
    <col min="9184" max="9187" width="14.85546875" style="33" customWidth="1"/>
    <col min="9188" max="9189" width="8.85546875" style="33" customWidth="1"/>
    <col min="9190" max="9191" width="8.5703125" style="33" customWidth="1"/>
    <col min="9192" max="9436" width="9.140625" style="33"/>
    <col min="9437" max="9437" width="14.28515625" style="33" customWidth="1"/>
    <col min="9438" max="9438" width="88.140625" style="33" customWidth="1"/>
    <col min="9439" max="9439" width="23.85546875" style="33" customWidth="1"/>
    <col min="9440" max="9443" width="14.85546875" style="33" customWidth="1"/>
    <col min="9444" max="9445" width="8.85546875" style="33" customWidth="1"/>
    <col min="9446" max="9447" width="8.5703125" style="33" customWidth="1"/>
    <col min="9448" max="9692" width="9.140625" style="33"/>
    <col min="9693" max="9693" width="14.28515625" style="33" customWidth="1"/>
    <col min="9694" max="9694" width="88.140625" style="33" customWidth="1"/>
    <col min="9695" max="9695" width="23.85546875" style="33" customWidth="1"/>
    <col min="9696" max="9699" width="14.85546875" style="33" customWidth="1"/>
    <col min="9700" max="9701" width="8.85546875" style="33" customWidth="1"/>
    <col min="9702" max="9703" width="8.5703125" style="33" customWidth="1"/>
    <col min="9704" max="9948" width="9.140625" style="33"/>
    <col min="9949" max="9949" width="14.28515625" style="33" customWidth="1"/>
    <col min="9950" max="9950" width="88.140625" style="33" customWidth="1"/>
    <col min="9951" max="9951" width="23.85546875" style="33" customWidth="1"/>
    <col min="9952" max="9955" width="14.85546875" style="33" customWidth="1"/>
    <col min="9956" max="9957" width="8.85546875" style="33" customWidth="1"/>
    <col min="9958" max="9959" width="8.5703125" style="33" customWidth="1"/>
    <col min="9960" max="10204" width="9.140625" style="33"/>
    <col min="10205" max="10205" width="14.28515625" style="33" customWidth="1"/>
    <col min="10206" max="10206" width="88.140625" style="33" customWidth="1"/>
    <col min="10207" max="10207" width="23.85546875" style="33" customWidth="1"/>
    <col min="10208" max="10211" width="14.85546875" style="33" customWidth="1"/>
    <col min="10212" max="10213" width="8.85546875" style="33" customWidth="1"/>
    <col min="10214" max="10215" width="8.5703125" style="33" customWidth="1"/>
    <col min="10216" max="10460" width="9.140625" style="33"/>
    <col min="10461" max="10461" width="14.28515625" style="33" customWidth="1"/>
    <col min="10462" max="10462" width="88.140625" style="33" customWidth="1"/>
    <col min="10463" max="10463" width="23.85546875" style="33" customWidth="1"/>
    <col min="10464" max="10467" width="14.85546875" style="33" customWidth="1"/>
    <col min="10468" max="10469" width="8.85546875" style="33" customWidth="1"/>
    <col min="10470" max="10471" width="8.5703125" style="33" customWidth="1"/>
    <col min="10472" max="10716" width="9.140625" style="33"/>
    <col min="10717" max="10717" width="14.28515625" style="33" customWidth="1"/>
    <col min="10718" max="10718" width="88.140625" style="33" customWidth="1"/>
    <col min="10719" max="10719" width="23.85546875" style="33" customWidth="1"/>
    <col min="10720" max="10723" width="14.85546875" style="33" customWidth="1"/>
    <col min="10724" max="10725" width="8.85546875" style="33" customWidth="1"/>
    <col min="10726" max="10727" width="8.5703125" style="33" customWidth="1"/>
    <col min="10728" max="10972" width="9.140625" style="33"/>
    <col min="10973" max="10973" width="14.28515625" style="33" customWidth="1"/>
    <col min="10974" max="10974" width="88.140625" style="33" customWidth="1"/>
    <col min="10975" max="10975" width="23.85546875" style="33" customWidth="1"/>
    <col min="10976" max="10979" width="14.85546875" style="33" customWidth="1"/>
    <col min="10980" max="10981" width="8.85546875" style="33" customWidth="1"/>
    <col min="10982" max="10983" width="8.5703125" style="33" customWidth="1"/>
    <col min="10984" max="11228" width="9.140625" style="33"/>
    <col min="11229" max="11229" width="14.28515625" style="33" customWidth="1"/>
    <col min="11230" max="11230" width="88.140625" style="33" customWidth="1"/>
    <col min="11231" max="11231" width="23.85546875" style="33" customWidth="1"/>
    <col min="11232" max="11235" width="14.85546875" style="33" customWidth="1"/>
    <col min="11236" max="11237" width="8.85546875" style="33" customWidth="1"/>
    <col min="11238" max="11239" width="8.5703125" style="33" customWidth="1"/>
    <col min="11240" max="11484" width="9.140625" style="33"/>
    <col min="11485" max="11485" width="14.28515625" style="33" customWidth="1"/>
    <col min="11486" max="11486" width="88.140625" style="33" customWidth="1"/>
    <col min="11487" max="11487" width="23.85546875" style="33" customWidth="1"/>
    <col min="11488" max="11491" width="14.85546875" style="33" customWidth="1"/>
    <col min="11492" max="11493" width="8.85546875" style="33" customWidth="1"/>
    <col min="11494" max="11495" width="8.5703125" style="33" customWidth="1"/>
    <col min="11496" max="11740" width="9.140625" style="33"/>
    <col min="11741" max="11741" width="14.28515625" style="33" customWidth="1"/>
    <col min="11742" max="11742" width="88.140625" style="33" customWidth="1"/>
    <col min="11743" max="11743" width="23.85546875" style="33" customWidth="1"/>
    <col min="11744" max="11747" width="14.85546875" style="33" customWidth="1"/>
    <col min="11748" max="11749" width="8.85546875" style="33" customWidth="1"/>
    <col min="11750" max="11751" width="8.5703125" style="33" customWidth="1"/>
    <col min="11752" max="11996" width="9.140625" style="33"/>
    <col min="11997" max="11997" width="14.28515625" style="33" customWidth="1"/>
    <col min="11998" max="11998" width="88.140625" style="33" customWidth="1"/>
    <col min="11999" max="11999" width="23.85546875" style="33" customWidth="1"/>
    <col min="12000" max="12003" width="14.85546875" style="33" customWidth="1"/>
    <col min="12004" max="12005" width="8.85546875" style="33" customWidth="1"/>
    <col min="12006" max="12007" width="8.5703125" style="33" customWidth="1"/>
    <col min="12008" max="12252" width="9.140625" style="33"/>
    <col min="12253" max="12253" width="14.28515625" style="33" customWidth="1"/>
    <col min="12254" max="12254" width="88.140625" style="33" customWidth="1"/>
    <col min="12255" max="12255" width="23.85546875" style="33" customWidth="1"/>
    <col min="12256" max="12259" width="14.85546875" style="33" customWidth="1"/>
    <col min="12260" max="12261" width="8.85546875" style="33" customWidth="1"/>
    <col min="12262" max="12263" width="8.5703125" style="33" customWidth="1"/>
    <col min="12264" max="12508" width="9.140625" style="33"/>
    <col min="12509" max="12509" width="14.28515625" style="33" customWidth="1"/>
    <col min="12510" max="12510" width="88.140625" style="33" customWidth="1"/>
    <col min="12511" max="12511" width="23.85546875" style="33" customWidth="1"/>
    <col min="12512" max="12515" width="14.85546875" style="33" customWidth="1"/>
    <col min="12516" max="12517" width="8.85546875" style="33" customWidth="1"/>
    <col min="12518" max="12519" width="8.5703125" style="33" customWidth="1"/>
    <col min="12520" max="12764" width="9.140625" style="33"/>
    <col min="12765" max="12765" width="14.28515625" style="33" customWidth="1"/>
    <col min="12766" max="12766" width="88.140625" style="33" customWidth="1"/>
    <col min="12767" max="12767" width="23.85546875" style="33" customWidth="1"/>
    <col min="12768" max="12771" width="14.85546875" style="33" customWidth="1"/>
    <col min="12772" max="12773" width="8.85546875" style="33" customWidth="1"/>
    <col min="12774" max="12775" width="8.5703125" style="33" customWidth="1"/>
    <col min="12776" max="13020" width="9.140625" style="33"/>
    <col min="13021" max="13021" width="14.28515625" style="33" customWidth="1"/>
    <col min="13022" max="13022" width="88.140625" style="33" customWidth="1"/>
    <col min="13023" max="13023" width="23.85546875" style="33" customWidth="1"/>
    <col min="13024" max="13027" width="14.85546875" style="33" customWidth="1"/>
    <col min="13028" max="13029" width="8.85546875" style="33" customWidth="1"/>
    <col min="13030" max="13031" width="8.5703125" style="33" customWidth="1"/>
    <col min="13032" max="13276" width="9.140625" style="33"/>
    <col min="13277" max="13277" width="14.28515625" style="33" customWidth="1"/>
    <col min="13278" max="13278" width="88.140625" style="33" customWidth="1"/>
    <col min="13279" max="13279" width="23.85546875" style="33" customWidth="1"/>
    <col min="13280" max="13283" width="14.85546875" style="33" customWidth="1"/>
    <col min="13284" max="13285" width="8.85546875" style="33" customWidth="1"/>
    <col min="13286" max="13287" width="8.5703125" style="33" customWidth="1"/>
    <col min="13288" max="13532" width="9.140625" style="33"/>
    <col min="13533" max="13533" width="14.28515625" style="33" customWidth="1"/>
    <col min="13534" max="13534" width="88.140625" style="33" customWidth="1"/>
    <col min="13535" max="13535" width="23.85546875" style="33" customWidth="1"/>
    <col min="13536" max="13539" width="14.85546875" style="33" customWidth="1"/>
    <col min="13540" max="13541" width="8.85546875" style="33" customWidth="1"/>
    <col min="13542" max="13543" width="8.5703125" style="33" customWidth="1"/>
    <col min="13544" max="13788" width="9.140625" style="33"/>
    <col min="13789" max="13789" width="14.28515625" style="33" customWidth="1"/>
    <col min="13790" max="13790" width="88.140625" style="33" customWidth="1"/>
    <col min="13791" max="13791" width="23.85546875" style="33" customWidth="1"/>
    <col min="13792" max="13795" width="14.85546875" style="33" customWidth="1"/>
    <col min="13796" max="13797" width="8.85546875" style="33" customWidth="1"/>
    <col min="13798" max="13799" width="8.5703125" style="33" customWidth="1"/>
    <col min="13800" max="14044" width="9.140625" style="33"/>
    <col min="14045" max="14045" width="14.28515625" style="33" customWidth="1"/>
    <col min="14046" max="14046" width="88.140625" style="33" customWidth="1"/>
    <col min="14047" max="14047" width="23.85546875" style="33" customWidth="1"/>
    <col min="14048" max="14051" width="14.85546875" style="33" customWidth="1"/>
    <col min="14052" max="14053" width="8.85546875" style="33" customWidth="1"/>
    <col min="14054" max="14055" width="8.5703125" style="33" customWidth="1"/>
    <col min="14056" max="14300" width="9.140625" style="33"/>
    <col min="14301" max="14301" width="14.28515625" style="33" customWidth="1"/>
    <col min="14302" max="14302" width="88.140625" style="33" customWidth="1"/>
    <col min="14303" max="14303" width="23.85546875" style="33" customWidth="1"/>
    <col min="14304" max="14307" width="14.85546875" style="33" customWidth="1"/>
    <col min="14308" max="14309" width="8.85546875" style="33" customWidth="1"/>
    <col min="14310" max="14311" width="8.5703125" style="33" customWidth="1"/>
    <col min="14312" max="14556" width="9.140625" style="33"/>
    <col min="14557" max="14557" width="14.28515625" style="33" customWidth="1"/>
    <col min="14558" max="14558" width="88.140625" style="33" customWidth="1"/>
    <col min="14559" max="14559" width="23.85546875" style="33" customWidth="1"/>
    <col min="14560" max="14563" width="14.85546875" style="33" customWidth="1"/>
    <col min="14564" max="14565" width="8.85546875" style="33" customWidth="1"/>
    <col min="14566" max="14567" width="8.5703125" style="33" customWidth="1"/>
    <col min="14568" max="14812" width="9.140625" style="33"/>
    <col min="14813" max="14813" width="14.28515625" style="33" customWidth="1"/>
    <col min="14814" max="14814" width="88.140625" style="33" customWidth="1"/>
    <col min="14815" max="14815" width="23.85546875" style="33" customWidth="1"/>
    <col min="14816" max="14819" width="14.85546875" style="33" customWidth="1"/>
    <col min="14820" max="14821" width="8.85546875" style="33" customWidth="1"/>
    <col min="14822" max="14823" width="8.5703125" style="33" customWidth="1"/>
    <col min="14824" max="15068" width="9.140625" style="33"/>
    <col min="15069" max="15069" width="14.28515625" style="33" customWidth="1"/>
    <col min="15070" max="15070" width="88.140625" style="33" customWidth="1"/>
    <col min="15071" max="15071" width="23.85546875" style="33" customWidth="1"/>
    <col min="15072" max="15075" width="14.85546875" style="33" customWidth="1"/>
    <col min="15076" max="15077" width="8.85546875" style="33" customWidth="1"/>
    <col min="15078" max="15079" width="8.5703125" style="33" customWidth="1"/>
    <col min="15080" max="15324" width="9.140625" style="33"/>
    <col min="15325" max="15325" width="14.28515625" style="33" customWidth="1"/>
    <col min="15326" max="15326" width="88.140625" style="33" customWidth="1"/>
    <col min="15327" max="15327" width="23.85546875" style="33" customWidth="1"/>
    <col min="15328" max="15331" width="14.85546875" style="33" customWidth="1"/>
    <col min="15332" max="15333" width="8.85546875" style="33" customWidth="1"/>
    <col min="15334" max="15335" width="8.5703125" style="33" customWidth="1"/>
    <col min="15336" max="15580" width="9.140625" style="33"/>
    <col min="15581" max="15581" width="14.28515625" style="33" customWidth="1"/>
    <col min="15582" max="15582" width="88.140625" style="33" customWidth="1"/>
    <col min="15583" max="15583" width="23.85546875" style="33" customWidth="1"/>
    <col min="15584" max="15587" width="14.85546875" style="33" customWidth="1"/>
    <col min="15588" max="15589" width="8.85546875" style="33" customWidth="1"/>
    <col min="15590" max="15591" width="8.5703125" style="33" customWidth="1"/>
    <col min="15592" max="15836" width="9.140625" style="33"/>
    <col min="15837" max="15837" width="14.28515625" style="33" customWidth="1"/>
    <col min="15838" max="15838" width="88.140625" style="33" customWidth="1"/>
    <col min="15839" max="15839" width="23.85546875" style="33" customWidth="1"/>
    <col min="15840" max="15843" width="14.85546875" style="33" customWidth="1"/>
    <col min="15844" max="15845" width="8.85546875" style="33" customWidth="1"/>
    <col min="15846" max="15847" width="8.5703125" style="33" customWidth="1"/>
    <col min="15848" max="16092" width="9.140625" style="33"/>
    <col min="16093" max="16093" width="14.28515625" style="33" customWidth="1"/>
    <col min="16094" max="16094" width="88.140625" style="33" customWidth="1"/>
    <col min="16095" max="16095" width="23.85546875" style="33" customWidth="1"/>
    <col min="16096" max="16099" width="14.85546875" style="33" customWidth="1"/>
    <col min="16100" max="16101" width="8.85546875" style="33" customWidth="1"/>
    <col min="16102" max="16103" width="8.5703125" style="33" customWidth="1"/>
    <col min="16104" max="16384" width="9.140625" style="33"/>
  </cols>
  <sheetData>
    <row r="1" spans="1:11" s="34" customFormat="1" ht="15.75" customHeight="1">
      <c r="A1" s="323" t="s">
        <v>194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1" s="34" customFormat="1" ht="35.25" customHeight="1">
      <c r="A2" s="328" t="s">
        <v>527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s="34" customFormat="1" ht="25.5" customHeight="1">
      <c r="A3" s="329" t="s">
        <v>195</v>
      </c>
      <c r="B3" s="329"/>
      <c r="C3" s="35" t="s">
        <v>515</v>
      </c>
      <c r="D3" s="35" t="s">
        <v>516</v>
      </c>
      <c r="E3" s="35" t="s">
        <v>517</v>
      </c>
      <c r="F3" s="35" t="s">
        <v>31</v>
      </c>
      <c r="G3" s="35" t="s">
        <v>518</v>
      </c>
      <c r="H3" s="35" t="s">
        <v>196</v>
      </c>
      <c r="I3" s="35" t="s">
        <v>197</v>
      </c>
      <c r="J3" s="35" t="s">
        <v>198</v>
      </c>
      <c r="K3" s="35" t="s">
        <v>199</v>
      </c>
    </row>
    <row r="4" spans="1:11" s="34" customFormat="1" ht="17.25" customHeight="1">
      <c r="A4" s="329"/>
      <c r="B4" s="329"/>
      <c r="C4" s="36">
        <v>1</v>
      </c>
      <c r="D4" s="37">
        <v>2</v>
      </c>
      <c r="E4" s="37">
        <v>3</v>
      </c>
      <c r="F4" s="37">
        <v>4</v>
      </c>
      <c r="G4" s="37">
        <v>5</v>
      </c>
      <c r="H4" s="36">
        <v>6</v>
      </c>
      <c r="I4" s="36">
        <v>7</v>
      </c>
      <c r="J4" s="36">
        <v>8</v>
      </c>
      <c r="K4" s="36">
        <v>9</v>
      </c>
    </row>
    <row r="5" spans="1:11" s="34" customFormat="1" ht="14.25" customHeight="1">
      <c r="A5" s="330" t="s">
        <v>32</v>
      </c>
      <c r="B5" s="330" t="s">
        <v>519</v>
      </c>
      <c r="C5" s="84"/>
      <c r="D5" s="85"/>
      <c r="E5" s="85"/>
      <c r="F5" s="85"/>
      <c r="G5" s="85"/>
      <c r="H5" s="84"/>
      <c r="I5" s="84"/>
      <c r="J5" s="84"/>
      <c r="K5" s="84"/>
    </row>
    <row r="6" spans="1:11" s="89" customFormat="1" ht="12">
      <c r="A6" s="86" t="s">
        <v>5</v>
      </c>
      <c r="B6" s="87" t="s">
        <v>6</v>
      </c>
      <c r="C6" s="86">
        <v>240128089.69999999</v>
      </c>
      <c r="D6" s="88">
        <v>275857229</v>
      </c>
      <c r="E6" s="88">
        <v>315028404</v>
      </c>
      <c r="F6" s="88">
        <v>320657478</v>
      </c>
      <c r="G6" s="88">
        <v>310444831</v>
      </c>
      <c r="H6" s="86">
        <v>114.8792</v>
      </c>
      <c r="I6" s="86">
        <v>114.1998</v>
      </c>
      <c r="J6" s="86">
        <v>101.7868</v>
      </c>
      <c r="K6" s="86">
        <v>96.814999999999998</v>
      </c>
    </row>
    <row r="7" spans="1:11" s="89" customFormat="1" ht="12">
      <c r="A7" s="90" t="s">
        <v>34</v>
      </c>
      <c r="B7" s="91" t="s">
        <v>35</v>
      </c>
      <c r="C7" s="90">
        <v>139554632.34</v>
      </c>
      <c r="D7" s="92">
        <v>133311975</v>
      </c>
      <c r="E7" s="92">
        <v>146363330</v>
      </c>
      <c r="F7" s="92">
        <v>153522958</v>
      </c>
      <c r="G7" s="92">
        <v>154623423</v>
      </c>
      <c r="H7" s="90">
        <v>95.526700000000005</v>
      </c>
      <c r="I7" s="90">
        <v>109.79</v>
      </c>
      <c r="J7" s="90">
        <v>104.8916</v>
      </c>
      <c r="K7" s="90">
        <v>100.71680000000001</v>
      </c>
    </row>
    <row r="8" spans="1:11" s="89" customFormat="1" ht="12">
      <c r="A8" s="93" t="s">
        <v>36</v>
      </c>
      <c r="B8" s="94" t="s">
        <v>37</v>
      </c>
      <c r="C8" s="93">
        <v>129952815.34999999</v>
      </c>
      <c r="D8" s="95">
        <v>124416975</v>
      </c>
      <c r="E8" s="95">
        <v>137638330</v>
      </c>
      <c r="F8" s="95"/>
      <c r="G8" s="95"/>
      <c r="H8" s="93">
        <v>95.740099999999998</v>
      </c>
      <c r="I8" s="93">
        <v>110.6266</v>
      </c>
    </row>
    <row r="9" spans="1:11" s="89" customFormat="1" ht="12">
      <c r="A9" s="93" t="s">
        <v>38</v>
      </c>
      <c r="B9" s="94" t="s">
        <v>39</v>
      </c>
      <c r="C9" s="93">
        <v>8504100.9700000007</v>
      </c>
      <c r="D9" s="95">
        <v>7945000</v>
      </c>
      <c r="E9" s="95">
        <v>8635000</v>
      </c>
      <c r="F9" s="95"/>
      <c r="G9" s="95"/>
      <c r="H9" s="93">
        <v>93.4255</v>
      </c>
      <c r="I9" s="93">
        <v>108.68470000000001</v>
      </c>
    </row>
    <row r="10" spans="1:11" s="89" customFormat="1" ht="12">
      <c r="A10" s="93" t="s">
        <v>40</v>
      </c>
      <c r="B10" s="94" t="s">
        <v>41</v>
      </c>
      <c r="C10" s="93">
        <v>1097716.02</v>
      </c>
      <c r="D10" s="95">
        <v>950000</v>
      </c>
      <c r="E10" s="95">
        <v>90000</v>
      </c>
      <c r="F10" s="95"/>
      <c r="G10" s="95"/>
      <c r="H10" s="93">
        <v>86.543300000000002</v>
      </c>
      <c r="I10" s="93">
        <v>9.4735999999999994</v>
      </c>
    </row>
    <row r="11" spans="1:11" s="89" customFormat="1" ht="12">
      <c r="A11" s="90" t="s">
        <v>42</v>
      </c>
      <c r="B11" s="91" t="s">
        <v>43</v>
      </c>
      <c r="C11" s="90">
        <v>32553562.77</v>
      </c>
      <c r="D11" s="92">
        <v>92390520</v>
      </c>
      <c r="E11" s="92">
        <v>99556366</v>
      </c>
      <c r="F11" s="92">
        <v>108654426</v>
      </c>
      <c r="G11" s="92">
        <v>97022895</v>
      </c>
      <c r="H11" s="90">
        <v>283.8107</v>
      </c>
      <c r="I11" s="90">
        <v>107.756</v>
      </c>
      <c r="J11" s="90">
        <v>109.1386</v>
      </c>
      <c r="K11" s="90">
        <v>89.294899999999998</v>
      </c>
    </row>
    <row r="12" spans="1:11" s="89" customFormat="1" ht="12">
      <c r="A12" s="93" t="s">
        <v>44</v>
      </c>
      <c r="B12" s="94" t="s">
        <v>45</v>
      </c>
      <c r="C12" s="93">
        <v>0</v>
      </c>
      <c r="D12" s="95">
        <v>120000</v>
      </c>
      <c r="E12" s="95">
        <v>120000</v>
      </c>
      <c r="F12" s="95"/>
      <c r="G12" s="95"/>
      <c r="H12" s="93">
        <v>0</v>
      </c>
      <c r="I12" s="93">
        <v>100</v>
      </c>
    </row>
    <row r="13" spans="1:11" s="89" customFormat="1" ht="12">
      <c r="A13" s="93" t="s">
        <v>46</v>
      </c>
      <c r="B13" s="94" t="s">
        <v>47</v>
      </c>
      <c r="C13" s="93">
        <v>2127730.7599999998</v>
      </c>
      <c r="D13" s="95">
        <v>6067140</v>
      </c>
      <c r="E13" s="95">
        <v>1324500</v>
      </c>
      <c r="F13" s="95"/>
      <c r="G13" s="95"/>
      <c r="H13" s="93">
        <v>285.14600000000002</v>
      </c>
      <c r="I13" s="93">
        <v>21.8307</v>
      </c>
    </row>
    <row r="14" spans="1:11" s="89" customFormat="1" ht="12">
      <c r="A14" s="93" t="s">
        <v>48</v>
      </c>
      <c r="B14" s="94" t="s">
        <v>49</v>
      </c>
      <c r="C14" s="93">
        <v>9927236.1400000006</v>
      </c>
      <c r="D14" s="95">
        <v>10643549</v>
      </c>
      <c r="E14" s="95">
        <v>9679600</v>
      </c>
      <c r="F14" s="95"/>
      <c r="G14" s="95"/>
      <c r="H14" s="93">
        <v>107.21559999999999</v>
      </c>
      <c r="I14" s="93">
        <v>90.943299999999994</v>
      </c>
    </row>
    <row r="15" spans="1:11" s="89" customFormat="1" ht="12">
      <c r="A15" s="93" t="s">
        <v>50</v>
      </c>
      <c r="B15" s="94" t="s">
        <v>51</v>
      </c>
      <c r="C15" s="93">
        <v>5021097.53</v>
      </c>
      <c r="D15" s="95">
        <v>5852140</v>
      </c>
      <c r="E15" s="95">
        <v>5029994</v>
      </c>
      <c r="F15" s="95"/>
      <c r="G15" s="95"/>
      <c r="H15" s="93">
        <v>116.551</v>
      </c>
      <c r="I15" s="93">
        <v>85.951300000000003</v>
      </c>
    </row>
    <row r="16" spans="1:11" s="89" customFormat="1" ht="12.75" customHeight="1">
      <c r="A16" s="93" t="s">
        <v>52</v>
      </c>
      <c r="B16" s="94" t="s">
        <v>53</v>
      </c>
      <c r="C16" s="93">
        <v>3316697.95</v>
      </c>
      <c r="D16" s="95">
        <v>51240775</v>
      </c>
      <c r="E16" s="95">
        <v>53781200</v>
      </c>
      <c r="F16" s="95"/>
      <c r="G16" s="95"/>
      <c r="H16" s="93">
        <v>1544.9333999999999</v>
      </c>
      <c r="I16" s="93">
        <v>104.95780000000001</v>
      </c>
    </row>
    <row r="17" spans="1:11" s="89" customFormat="1" ht="12">
      <c r="A17" s="93" t="s">
        <v>54</v>
      </c>
      <c r="B17" s="94" t="s">
        <v>55</v>
      </c>
      <c r="C17" s="93">
        <v>12160800.390000001</v>
      </c>
      <c r="D17" s="95">
        <v>18466916</v>
      </c>
      <c r="E17" s="95">
        <v>29621072</v>
      </c>
      <c r="F17" s="95"/>
      <c r="G17" s="95"/>
      <c r="H17" s="93">
        <v>151.85599999999999</v>
      </c>
      <c r="I17" s="93">
        <v>160.4007</v>
      </c>
    </row>
    <row r="18" spans="1:11" s="89" customFormat="1" ht="12">
      <c r="A18" s="90" t="s">
        <v>56</v>
      </c>
      <c r="B18" s="91" t="s">
        <v>57</v>
      </c>
      <c r="C18" s="90">
        <v>5124536.8</v>
      </c>
      <c r="D18" s="92">
        <v>5297096</v>
      </c>
      <c r="E18" s="92">
        <v>4855505</v>
      </c>
      <c r="F18" s="92">
        <v>4886216</v>
      </c>
      <c r="G18" s="92">
        <v>4986265</v>
      </c>
      <c r="H18" s="90">
        <v>103.3673</v>
      </c>
      <c r="I18" s="90">
        <v>91.663499999999999</v>
      </c>
      <c r="J18" s="90">
        <v>100.6324</v>
      </c>
      <c r="K18" s="90">
        <v>102.0475</v>
      </c>
    </row>
    <row r="19" spans="1:11" s="89" customFormat="1" ht="12">
      <c r="A19" s="93" t="s">
        <v>58</v>
      </c>
      <c r="B19" s="94" t="s">
        <v>59</v>
      </c>
      <c r="C19" s="93">
        <v>1064911.06</v>
      </c>
      <c r="D19" s="95">
        <v>1044731</v>
      </c>
      <c r="E19" s="95">
        <v>1067221</v>
      </c>
      <c r="F19" s="95"/>
      <c r="G19" s="95"/>
      <c r="H19" s="93">
        <v>98.105000000000004</v>
      </c>
      <c r="I19" s="93">
        <v>102.1527</v>
      </c>
    </row>
    <row r="20" spans="1:11" s="89" customFormat="1" ht="12">
      <c r="A20" s="93" t="s">
        <v>60</v>
      </c>
      <c r="B20" s="94" t="s">
        <v>61</v>
      </c>
      <c r="C20" s="93">
        <v>4056853.76</v>
      </c>
      <c r="D20" s="95">
        <v>4249000</v>
      </c>
      <c r="E20" s="95">
        <v>3783000</v>
      </c>
      <c r="F20" s="95"/>
      <c r="G20" s="95"/>
      <c r="H20" s="93">
        <v>104.7363</v>
      </c>
      <c r="I20" s="93">
        <v>89.032700000000006</v>
      </c>
    </row>
    <row r="21" spans="1:11" s="89" customFormat="1" ht="12">
      <c r="A21" s="93" t="s">
        <v>62</v>
      </c>
      <c r="B21" s="94" t="s">
        <v>63</v>
      </c>
      <c r="C21" s="93">
        <v>2771.98</v>
      </c>
      <c r="D21" s="95">
        <v>3365</v>
      </c>
      <c r="E21" s="95">
        <v>5284</v>
      </c>
      <c r="F21" s="95"/>
      <c r="G21" s="95"/>
      <c r="H21" s="93">
        <v>121.3933</v>
      </c>
      <c r="I21" s="93">
        <v>157.0282</v>
      </c>
    </row>
    <row r="22" spans="1:11" s="89" customFormat="1" ht="24">
      <c r="A22" s="90" t="s">
        <v>64</v>
      </c>
      <c r="B22" s="91" t="s">
        <v>65</v>
      </c>
      <c r="C22" s="90">
        <v>43273512.049999997</v>
      </c>
      <c r="D22" s="92">
        <v>41703556</v>
      </c>
      <c r="E22" s="92">
        <v>61288490</v>
      </c>
      <c r="F22" s="92">
        <v>50565265</v>
      </c>
      <c r="G22" s="92">
        <v>50772075</v>
      </c>
      <c r="H22" s="90">
        <v>96.372</v>
      </c>
      <c r="I22" s="90">
        <v>146.9622</v>
      </c>
      <c r="J22" s="90">
        <v>82.503600000000006</v>
      </c>
      <c r="K22" s="90">
        <v>100.4089</v>
      </c>
    </row>
    <row r="23" spans="1:11" s="89" customFormat="1" ht="12">
      <c r="A23" s="93" t="s">
        <v>66</v>
      </c>
      <c r="B23" s="94" t="s">
        <v>67</v>
      </c>
      <c r="C23" s="93">
        <v>582967.46</v>
      </c>
      <c r="D23" s="95">
        <v>545000</v>
      </c>
      <c r="E23" s="95">
        <v>550000</v>
      </c>
      <c r="F23" s="95"/>
      <c r="G23" s="95"/>
      <c r="H23" s="93">
        <v>93.487200000000001</v>
      </c>
      <c r="I23" s="93">
        <v>100.9174</v>
      </c>
    </row>
    <row r="24" spans="1:11" s="89" customFormat="1" ht="12">
      <c r="A24" s="93" t="s">
        <v>68</v>
      </c>
      <c r="B24" s="94" t="s">
        <v>69</v>
      </c>
      <c r="C24" s="93">
        <v>10882983.77</v>
      </c>
      <c r="D24" s="95">
        <v>9152456</v>
      </c>
      <c r="E24" s="95">
        <v>10732390</v>
      </c>
      <c r="F24" s="95"/>
      <c r="G24" s="95"/>
      <c r="H24" s="93">
        <v>84.098699999999994</v>
      </c>
      <c r="I24" s="93">
        <v>117.2624</v>
      </c>
    </row>
    <row r="25" spans="1:11" s="89" customFormat="1" ht="12">
      <c r="A25" s="93" t="s">
        <v>70</v>
      </c>
      <c r="B25" s="94" t="s">
        <v>71</v>
      </c>
      <c r="C25" s="93">
        <v>31807560.82</v>
      </c>
      <c r="D25" s="95">
        <v>32006100</v>
      </c>
      <c r="E25" s="95">
        <v>50006100</v>
      </c>
      <c r="F25" s="95"/>
      <c r="G25" s="95"/>
      <c r="H25" s="93">
        <v>100.6241</v>
      </c>
      <c r="I25" s="93">
        <v>156.23920000000001</v>
      </c>
    </row>
    <row r="26" spans="1:11" s="89" customFormat="1" ht="24">
      <c r="A26" s="90" t="s">
        <v>72</v>
      </c>
      <c r="B26" s="91" t="s">
        <v>524</v>
      </c>
      <c r="C26" s="90">
        <v>19255773.010000002</v>
      </c>
      <c r="D26" s="92">
        <v>2785724</v>
      </c>
      <c r="E26" s="92">
        <v>2556380</v>
      </c>
      <c r="F26" s="92">
        <v>2594280</v>
      </c>
      <c r="G26" s="92">
        <v>2605840</v>
      </c>
      <c r="H26" s="90">
        <v>14.466900000000001</v>
      </c>
      <c r="I26" s="90">
        <v>91.767099999999999</v>
      </c>
      <c r="J26" s="90">
        <v>101.4825</v>
      </c>
      <c r="K26" s="90">
        <v>100.4455</v>
      </c>
    </row>
    <row r="27" spans="1:11" s="89" customFormat="1" ht="12">
      <c r="A27" s="93" t="s">
        <v>73</v>
      </c>
      <c r="B27" s="94" t="s">
        <v>74</v>
      </c>
      <c r="C27" s="93">
        <v>1987297.43</v>
      </c>
      <c r="D27" s="95">
        <v>2045641</v>
      </c>
      <c r="E27" s="95">
        <v>2216320</v>
      </c>
      <c r="F27" s="95"/>
      <c r="G27" s="95"/>
      <c r="H27" s="93">
        <v>102.9358</v>
      </c>
      <c r="I27" s="93">
        <v>108.34350000000001</v>
      </c>
    </row>
    <row r="28" spans="1:11" s="89" customFormat="1" ht="12">
      <c r="A28" s="93" t="s">
        <v>75</v>
      </c>
      <c r="B28" s="94" t="s">
        <v>76</v>
      </c>
      <c r="C28" s="93">
        <v>17268475.579999998</v>
      </c>
      <c r="D28" s="95">
        <v>740083</v>
      </c>
      <c r="E28" s="95">
        <v>340060</v>
      </c>
      <c r="F28" s="95"/>
      <c r="G28" s="95"/>
      <c r="H28" s="93">
        <v>4.2857000000000003</v>
      </c>
      <c r="I28" s="93">
        <v>45.948900000000002</v>
      </c>
    </row>
    <row r="29" spans="1:11" s="89" customFormat="1" ht="12">
      <c r="A29" s="90" t="s">
        <v>77</v>
      </c>
      <c r="B29" s="91" t="s">
        <v>78</v>
      </c>
      <c r="C29" s="90">
        <v>366072.73</v>
      </c>
      <c r="D29" s="92">
        <v>368358</v>
      </c>
      <c r="E29" s="92">
        <v>408333</v>
      </c>
      <c r="F29" s="92">
        <v>434333</v>
      </c>
      <c r="G29" s="92">
        <v>434333</v>
      </c>
      <c r="H29" s="90">
        <v>100.6242</v>
      </c>
      <c r="I29" s="90">
        <v>110.8522</v>
      </c>
      <c r="J29" s="90">
        <v>106.3673</v>
      </c>
      <c r="K29" s="90">
        <v>100</v>
      </c>
    </row>
    <row r="30" spans="1:11" s="89" customFormat="1" ht="12">
      <c r="A30" s="93" t="s">
        <v>79</v>
      </c>
      <c r="B30" s="94" t="s">
        <v>80</v>
      </c>
      <c r="C30" s="93">
        <v>205455.49</v>
      </c>
      <c r="D30" s="95">
        <v>200000</v>
      </c>
      <c r="E30" s="95">
        <v>200000</v>
      </c>
      <c r="F30" s="95"/>
      <c r="G30" s="95"/>
      <c r="H30" s="93">
        <v>97.3446</v>
      </c>
      <c r="I30" s="93">
        <v>100</v>
      </c>
    </row>
    <row r="31" spans="1:11" s="89" customFormat="1" ht="12">
      <c r="A31" s="93" t="s">
        <v>81</v>
      </c>
      <c r="B31" s="94" t="s">
        <v>82</v>
      </c>
      <c r="C31" s="93">
        <v>160617.24</v>
      </c>
      <c r="D31" s="95">
        <v>168358</v>
      </c>
      <c r="E31" s="95">
        <v>208333</v>
      </c>
      <c r="F31" s="95"/>
      <c r="G31" s="95"/>
      <c r="H31" s="93">
        <v>104.8193</v>
      </c>
      <c r="I31" s="93">
        <v>123.744</v>
      </c>
    </row>
    <row r="32" spans="1:11" s="89" customFormat="1" ht="12">
      <c r="A32" s="86" t="s">
        <v>7</v>
      </c>
      <c r="B32" s="87" t="s">
        <v>8</v>
      </c>
      <c r="C32" s="86">
        <v>7637636.3399999999</v>
      </c>
      <c r="D32" s="88">
        <v>11338895</v>
      </c>
      <c r="E32" s="88">
        <v>18856500</v>
      </c>
      <c r="F32" s="88">
        <v>13736500</v>
      </c>
      <c r="G32" s="88">
        <v>10691500</v>
      </c>
      <c r="H32" s="86">
        <v>148.4607</v>
      </c>
      <c r="I32" s="86">
        <v>166.29920000000001</v>
      </c>
      <c r="J32" s="86">
        <v>72.847499999999997</v>
      </c>
      <c r="K32" s="86">
        <v>77.832700000000003</v>
      </c>
    </row>
    <row r="33" spans="1:11" s="89" customFormat="1" ht="12">
      <c r="A33" s="90" t="s">
        <v>83</v>
      </c>
      <c r="B33" s="91" t="s">
        <v>84</v>
      </c>
      <c r="C33" s="90">
        <v>2605021.11</v>
      </c>
      <c r="D33" s="92">
        <v>6196577</v>
      </c>
      <c r="E33" s="92">
        <v>10505000</v>
      </c>
      <c r="F33" s="92">
        <v>9505000</v>
      </c>
      <c r="G33" s="92">
        <v>6510000</v>
      </c>
      <c r="H33" s="90">
        <v>237.87049999999999</v>
      </c>
      <c r="I33" s="90">
        <v>169.529</v>
      </c>
      <c r="J33" s="90">
        <v>90.480699999999999</v>
      </c>
      <c r="K33" s="90">
        <v>68.490200000000002</v>
      </c>
    </row>
    <row r="34" spans="1:11" s="89" customFormat="1" ht="12">
      <c r="A34" s="93" t="s">
        <v>85</v>
      </c>
      <c r="B34" s="94" t="s">
        <v>86</v>
      </c>
      <c r="C34" s="93">
        <v>2605021.11</v>
      </c>
      <c r="D34" s="95">
        <v>6196577</v>
      </c>
      <c r="E34" s="95">
        <v>10505000</v>
      </c>
      <c r="F34" s="95"/>
      <c r="G34" s="95"/>
      <c r="H34" s="93">
        <v>237.87049999999999</v>
      </c>
      <c r="I34" s="93">
        <v>169.529</v>
      </c>
    </row>
    <row r="35" spans="1:11" s="89" customFormat="1" ht="12">
      <c r="A35" s="90" t="s">
        <v>87</v>
      </c>
      <c r="B35" s="91" t="s">
        <v>88</v>
      </c>
      <c r="C35" s="90">
        <v>5032615.2300000004</v>
      </c>
      <c r="D35" s="92">
        <v>5142318</v>
      </c>
      <c r="E35" s="92">
        <v>8351500</v>
      </c>
      <c r="F35" s="92">
        <v>4231500</v>
      </c>
      <c r="G35" s="92">
        <v>4181500</v>
      </c>
      <c r="H35" s="90">
        <v>102.1798</v>
      </c>
      <c r="I35" s="90">
        <v>162.40729999999999</v>
      </c>
      <c r="J35" s="90">
        <v>50.667499999999997</v>
      </c>
      <c r="K35" s="90">
        <v>98.818299999999994</v>
      </c>
    </row>
    <row r="36" spans="1:11" s="89" customFormat="1" ht="12">
      <c r="A36" s="93" t="s">
        <v>89</v>
      </c>
      <c r="B36" s="94" t="s">
        <v>90</v>
      </c>
      <c r="C36" s="93">
        <v>4982954.2300000004</v>
      </c>
      <c r="D36" s="95">
        <v>5112540</v>
      </c>
      <c r="E36" s="95">
        <v>8326500</v>
      </c>
      <c r="F36" s="95"/>
      <c r="G36" s="95"/>
      <c r="H36" s="93">
        <v>102.6005</v>
      </c>
      <c r="I36" s="93">
        <v>162.86420000000001</v>
      </c>
    </row>
    <row r="37" spans="1:11" s="89" customFormat="1" ht="12">
      <c r="A37" s="93" t="s">
        <v>91</v>
      </c>
      <c r="B37" s="94" t="s">
        <v>92</v>
      </c>
      <c r="C37" s="93">
        <v>1261</v>
      </c>
      <c r="D37" s="95">
        <v>0</v>
      </c>
      <c r="E37" s="95">
        <v>0</v>
      </c>
      <c r="F37" s="95"/>
      <c r="G37" s="95"/>
      <c r="H37" s="93">
        <v>0</v>
      </c>
      <c r="I37" s="93">
        <v>0</v>
      </c>
    </row>
    <row r="38" spans="1:11" s="89" customFormat="1" ht="12">
      <c r="A38" s="93" t="s">
        <v>93</v>
      </c>
      <c r="B38" s="94" t="s">
        <v>94</v>
      </c>
      <c r="C38" s="93">
        <v>48400</v>
      </c>
      <c r="D38" s="95">
        <v>29778</v>
      </c>
      <c r="E38" s="95">
        <v>25000</v>
      </c>
      <c r="F38" s="95"/>
      <c r="G38" s="95"/>
      <c r="H38" s="93">
        <v>61.524700000000003</v>
      </c>
      <c r="I38" s="93">
        <v>83.954499999999996</v>
      </c>
    </row>
    <row r="39" spans="1:11" s="89" customFormat="1" ht="12">
      <c r="A39" s="86" t="s">
        <v>10</v>
      </c>
      <c r="B39" s="87" t="s">
        <v>11</v>
      </c>
      <c r="C39" s="86">
        <v>183349913.59999999</v>
      </c>
      <c r="D39" s="88">
        <v>249330232</v>
      </c>
      <c r="E39" s="88">
        <v>259262944</v>
      </c>
      <c r="F39" s="88">
        <v>256015328</v>
      </c>
      <c r="G39" s="88">
        <v>256882131</v>
      </c>
      <c r="H39" s="86">
        <v>135.98599999999999</v>
      </c>
      <c r="I39" s="86">
        <v>103.9837</v>
      </c>
      <c r="J39" s="86">
        <v>98.747299999999996</v>
      </c>
      <c r="K39" s="86">
        <v>100.3385</v>
      </c>
    </row>
    <row r="40" spans="1:11" s="89" customFormat="1" ht="12">
      <c r="A40" s="90" t="s">
        <v>95</v>
      </c>
      <c r="B40" s="91" t="s">
        <v>96</v>
      </c>
      <c r="C40" s="90">
        <v>48643160.770000003</v>
      </c>
      <c r="D40" s="92">
        <v>100007050</v>
      </c>
      <c r="E40" s="92">
        <v>105867856</v>
      </c>
      <c r="F40" s="92">
        <v>106945672</v>
      </c>
      <c r="G40" s="92">
        <v>107844331</v>
      </c>
      <c r="H40" s="90">
        <v>205.5932</v>
      </c>
      <c r="I40" s="90">
        <v>105.8603</v>
      </c>
      <c r="J40" s="90">
        <v>101.018</v>
      </c>
      <c r="K40" s="90">
        <v>100.8402</v>
      </c>
    </row>
    <row r="41" spans="1:11" s="89" customFormat="1" ht="12">
      <c r="A41" s="93" t="s">
        <v>97</v>
      </c>
      <c r="B41" s="94" t="s">
        <v>98</v>
      </c>
      <c r="C41" s="93">
        <v>39312409.609999999</v>
      </c>
      <c r="D41" s="95">
        <v>80246163</v>
      </c>
      <c r="E41" s="95">
        <v>84042327</v>
      </c>
      <c r="F41" s="95"/>
      <c r="G41" s="95"/>
      <c r="H41" s="93">
        <v>204.1242</v>
      </c>
      <c r="I41" s="93">
        <v>104.7306</v>
      </c>
    </row>
    <row r="42" spans="1:11" s="89" customFormat="1" ht="12">
      <c r="A42" s="93" t="s">
        <v>99</v>
      </c>
      <c r="B42" s="94" t="s">
        <v>100</v>
      </c>
      <c r="C42" s="93">
        <v>3040124.63</v>
      </c>
      <c r="D42" s="95">
        <v>6563826</v>
      </c>
      <c r="E42" s="95">
        <v>7848183</v>
      </c>
      <c r="F42" s="95"/>
      <c r="G42" s="95"/>
      <c r="H42" s="93">
        <v>215.90639999999999</v>
      </c>
      <c r="I42" s="93">
        <v>119.5672</v>
      </c>
    </row>
    <row r="43" spans="1:11" s="89" customFormat="1" ht="12">
      <c r="A43" s="93" t="s">
        <v>101</v>
      </c>
      <c r="B43" s="94" t="s">
        <v>102</v>
      </c>
      <c r="C43" s="93">
        <v>6290626.5300000003</v>
      </c>
      <c r="D43" s="95">
        <v>13197061</v>
      </c>
      <c r="E43" s="95">
        <v>13977346</v>
      </c>
      <c r="F43" s="95"/>
      <c r="G43" s="95"/>
      <c r="H43" s="93">
        <v>209.78919999999999</v>
      </c>
      <c r="I43" s="93">
        <v>105.91249999999999</v>
      </c>
    </row>
    <row r="44" spans="1:11" s="89" customFormat="1" ht="12">
      <c r="A44" s="90" t="s">
        <v>103</v>
      </c>
      <c r="B44" s="91" t="s">
        <v>104</v>
      </c>
      <c r="C44" s="90">
        <v>96201550.329999998</v>
      </c>
      <c r="D44" s="92">
        <v>102554068</v>
      </c>
      <c r="E44" s="92">
        <v>97354688</v>
      </c>
      <c r="F44" s="92">
        <v>97508971</v>
      </c>
      <c r="G44" s="92">
        <v>97621765</v>
      </c>
      <c r="H44" s="90">
        <v>106.6033</v>
      </c>
      <c r="I44" s="90">
        <v>94.930099999999996</v>
      </c>
      <c r="J44" s="90">
        <v>100.1584</v>
      </c>
      <c r="K44" s="90">
        <v>100.1156</v>
      </c>
    </row>
    <row r="45" spans="1:11" s="89" customFormat="1" ht="12">
      <c r="A45" s="93" t="s">
        <v>105</v>
      </c>
      <c r="B45" s="94" t="s">
        <v>106</v>
      </c>
      <c r="C45" s="93">
        <v>2311889.77</v>
      </c>
      <c r="D45" s="95">
        <v>4180042</v>
      </c>
      <c r="E45" s="95">
        <v>4601137</v>
      </c>
      <c r="F45" s="95"/>
      <c r="G45" s="95"/>
      <c r="H45" s="93">
        <v>180.80619999999999</v>
      </c>
      <c r="I45" s="93">
        <v>110.07389999999999</v>
      </c>
    </row>
    <row r="46" spans="1:11" s="89" customFormat="1" ht="12">
      <c r="A46" s="93" t="s">
        <v>107</v>
      </c>
      <c r="B46" s="94" t="s">
        <v>108</v>
      </c>
      <c r="C46" s="93">
        <v>16033389.140000001</v>
      </c>
      <c r="D46" s="95">
        <v>16411387</v>
      </c>
      <c r="E46" s="95">
        <v>16380626</v>
      </c>
      <c r="F46" s="95"/>
      <c r="G46" s="95"/>
      <c r="H46" s="93">
        <v>102.3575</v>
      </c>
      <c r="I46" s="93">
        <v>99.8125</v>
      </c>
    </row>
    <row r="47" spans="1:11" s="89" customFormat="1" ht="12">
      <c r="A47" s="93" t="s">
        <v>109</v>
      </c>
      <c r="B47" s="94" t="s">
        <v>110</v>
      </c>
      <c r="C47" s="93">
        <v>73506410.980000004</v>
      </c>
      <c r="D47" s="95">
        <v>77978670</v>
      </c>
      <c r="E47" s="95">
        <v>71760940</v>
      </c>
      <c r="F47" s="95"/>
      <c r="G47" s="95"/>
      <c r="H47" s="93">
        <v>106.08410000000001</v>
      </c>
      <c r="I47" s="93">
        <v>92.026300000000006</v>
      </c>
    </row>
    <row r="48" spans="1:11" s="89" customFormat="1" ht="12">
      <c r="A48" s="93" t="s">
        <v>111</v>
      </c>
      <c r="B48" s="94" t="s">
        <v>112</v>
      </c>
      <c r="C48" s="93">
        <v>33126.839999999997</v>
      </c>
      <c r="D48" s="95">
        <v>26741</v>
      </c>
      <c r="E48" s="95">
        <v>10000</v>
      </c>
      <c r="F48" s="95"/>
      <c r="G48" s="95"/>
      <c r="H48" s="93">
        <v>80.722999999999999</v>
      </c>
      <c r="I48" s="93">
        <v>37.395699999999998</v>
      </c>
    </row>
    <row r="49" spans="1:11" s="89" customFormat="1" ht="12">
      <c r="A49" s="93" t="s">
        <v>113</v>
      </c>
      <c r="B49" s="94" t="s">
        <v>114</v>
      </c>
      <c r="C49" s="93">
        <v>4316733.5999999996</v>
      </c>
      <c r="D49" s="95">
        <v>3957228</v>
      </c>
      <c r="E49" s="95">
        <v>4601985</v>
      </c>
      <c r="F49" s="95"/>
      <c r="G49" s="95"/>
      <c r="H49" s="93">
        <v>91.671800000000005</v>
      </c>
      <c r="I49" s="93">
        <v>116.2931</v>
      </c>
    </row>
    <row r="50" spans="1:11" s="89" customFormat="1" ht="12">
      <c r="A50" s="90" t="s">
        <v>115</v>
      </c>
      <c r="B50" s="91" t="s">
        <v>116</v>
      </c>
      <c r="C50" s="90">
        <v>1145118.69</v>
      </c>
      <c r="D50" s="92">
        <v>1083662</v>
      </c>
      <c r="E50" s="92">
        <v>1285600</v>
      </c>
      <c r="F50" s="92">
        <v>1349885</v>
      </c>
      <c r="G50" s="92">
        <v>1375235</v>
      </c>
      <c r="H50" s="90">
        <v>94.633099999999999</v>
      </c>
      <c r="I50" s="90">
        <v>118.6347</v>
      </c>
      <c r="J50" s="90">
        <v>105.0003</v>
      </c>
      <c r="K50" s="90">
        <v>101.8779</v>
      </c>
    </row>
    <row r="51" spans="1:11" s="89" customFormat="1" ht="12">
      <c r="A51" s="93" t="s">
        <v>117</v>
      </c>
      <c r="B51" s="94" t="s">
        <v>118</v>
      </c>
      <c r="C51" s="93">
        <v>649519.77</v>
      </c>
      <c r="D51" s="95">
        <v>350000</v>
      </c>
      <c r="E51" s="95">
        <v>590000</v>
      </c>
      <c r="F51" s="95"/>
      <c r="G51" s="95"/>
      <c r="H51" s="93">
        <v>53.885899999999999</v>
      </c>
      <c r="I51" s="93">
        <v>168.57140000000001</v>
      </c>
    </row>
    <row r="52" spans="1:11" s="89" customFormat="1" ht="12">
      <c r="A52" s="93" t="s">
        <v>119</v>
      </c>
      <c r="B52" s="94" t="s">
        <v>120</v>
      </c>
      <c r="C52" s="93">
        <v>495598.92</v>
      </c>
      <c r="D52" s="95">
        <v>733662</v>
      </c>
      <c r="E52" s="95">
        <v>695600</v>
      </c>
      <c r="F52" s="95"/>
      <c r="G52" s="95"/>
      <c r="H52" s="93">
        <v>148.03540000000001</v>
      </c>
      <c r="I52" s="93">
        <v>94.811999999999998</v>
      </c>
    </row>
    <row r="53" spans="1:11" s="89" customFormat="1" ht="12">
      <c r="A53" s="90" t="s">
        <v>121</v>
      </c>
      <c r="B53" s="91" t="s">
        <v>122</v>
      </c>
      <c r="C53" s="90">
        <v>4279732.8499999996</v>
      </c>
      <c r="D53" s="92">
        <v>8679837</v>
      </c>
      <c r="E53" s="92">
        <v>5581000</v>
      </c>
      <c r="F53" s="92">
        <v>5331000</v>
      </c>
      <c r="G53" s="92">
        <v>5331000</v>
      </c>
      <c r="H53" s="90">
        <v>202.8125</v>
      </c>
      <c r="I53" s="90">
        <v>64.298400000000001</v>
      </c>
      <c r="J53" s="90">
        <v>95.520499999999998</v>
      </c>
      <c r="K53" s="90">
        <v>100</v>
      </c>
    </row>
    <row r="54" spans="1:11" s="89" customFormat="1" ht="12">
      <c r="A54" s="93" t="s">
        <v>123</v>
      </c>
      <c r="B54" s="94" t="s">
        <v>124</v>
      </c>
      <c r="C54" s="93">
        <v>700000</v>
      </c>
      <c r="D54" s="95">
        <v>880000</v>
      </c>
      <c r="E54" s="95">
        <v>700000</v>
      </c>
      <c r="F54" s="95"/>
      <c r="G54" s="95"/>
      <c r="H54" s="93">
        <v>125.71420000000001</v>
      </c>
      <c r="I54" s="93">
        <v>79.545400000000001</v>
      </c>
    </row>
    <row r="55" spans="1:11" s="89" customFormat="1" ht="24">
      <c r="A55" s="93" t="s">
        <v>125</v>
      </c>
      <c r="B55" s="94" t="s">
        <v>126</v>
      </c>
      <c r="C55" s="93">
        <v>3571232.85</v>
      </c>
      <c r="D55" s="95">
        <v>7791337</v>
      </c>
      <c r="E55" s="95">
        <v>4881000</v>
      </c>
      <c r="F55" s="95"/>
      <c r="G55" s="95"/>
      <c r="H55" s="93">
        <v>218.16929999999999</v>
      </c>
      <c r="I55" s="93">
        <v>62.646500000000003</v>
      </c>
    </row>
    <row r="56" spans="1:11" s="89" customFormat="1" ht="24">
      <c r="A56" s="93" t="s">
        <v>520</v>
      </c>
      <c r="B56" s="94" t="s">
        <v>521</v>
      </c>
      <c r="C56" s="93">
        <v>8500</v>
      </c>
      <c r="D56" s="95">
        <v>8500</v>
      </c>
      <c r="E56" s="95">
        <v>0</v>
      </c>
      <c r="F56" s="95"/>
      <c r="G56" s="95"/>
      <c r="H56" s="93">
        <v>100</v>
      </c>
      <c r="I56" s="93">
        <v>0</v>
      </c>
    </row>
    <row r="57" spans="1:11" s="89" customFormat="1" ht="12">
      <c r="A57" s="90" t="s">
        <v>127</v>
      </c>
      <c r="B57" s="91" t="s">
        <v>128</v>
      </c>
      <c r="C57" s="90">
        <v>331991.3</v>
      </c>
      <c r="D57" s="92">
        <v>467768</v>
      </c>
      <c r="E57" s="92">
        <v>4474000</v>
      </c>
      <c r="F57" s="92">
        <v>5000</v>
      </c>
      <c r="G57" s="92">
        <v>5000</v>
      </c>
      <c r="H57" s="90">
        <v>140.89760000000001</v>
      </c>
      <c r="I57" s="90">
        <v>956.45699999999999</v>
      </c>
      <c r="J57" s="90">
        <v>0.11169999999999999</v>
      </c>
      <c r="K57" s="90">
        <v>100</v>
      </c>
    </row>
    <row r="58" spans="1:11" s="89" customFormat="1" ht="12">
      <c r="A58" s="93" t="s">
        <v>129</v>
      </c>
      <c r="B58" s="94" t="s">
        <v>130</v>
      </c>
      <c r="C58" s="93">
        <v>24977.41</v>
      </c>
      <c r="D58" s="95">
        <v>210126</v>
      </c>
      <c r="E58" s="95">
        <v>4469000</v>
      </c>
      <c r="F58" s="95"/>
      <c r="G58" s="95"/>
      <c r="H58" s="93">
        <v>841.26409999999998</v>
      </c>
      <c r="I58" s="93">
        <v>2126.8191000000002</v>
      </c>
    </row>
    <row r="59" spans="1:11" s="89" customFormat="1" ht="12">
      <c r="A59" s="93" t="s">
        <v>131</v>
      </c>
      <c r="B59" s="94" t="s">
        <v>132</v>
      </c>
      <c r="C59" s="93">
        <v>36077.089999999997</v>
      </c>
      <c r="D59" s="95">
        <v>38646</v>
      </c>
      <c r="E59" s="95">
        <v>5000</v>
      </c>
      <c r="F59" s="95"/>
      <c r="G59" s="95"/>
      <c r="H59" s="93">
        <v>107.1206</v>
      </c>
      <c r="I59" s="93">
        <v>12.937900000000001</v>
      </c>
    </row>
    <row r="60" spans="1:11" s="89" customFormat="1" ht="12">
      <c r="A60" s="93" t="s">
        <v>133</v>
      </c>
      <c r="B60" s="94" t="s">
        <v>55</v>
      </c>
      <c r="C60" s="93">
        <v>270936.8</v>
      </c>
      <c r="D60" s="95">
        <v>218996</v>
      </c>
      <c r="E60" s="95">
        <v>0</v>
      </c>
      <c r="F60" s="95"/>
      <c r="G60" s="95"/>
      <c r="H60" s="93">
        <v>80.829099999999997</v>
      </c>
      <c r="I60" s="93">
        <v>0</v>
      </c>
    </row>
    <row r="61" spans="1:11" s="89" customFormat="1" ht="24">
      <c r="A61" s="90" t="s">
        <v>134</v>
      </c>
      <c r="B61" s="91" t="s">
        <v>135</v>
      </c>
      <c r="C61" s="90">
        <v>11003876.92</v>
      </c>
      <c r="D61" s="92">
        <v>12512681</v>
      </c>
      <c r="E61" s="92">
        <v>19777800</v>
      </c>
      <c r="F61" s="92">
        <v>19817800</v>
      </c>
      <c r="G61" s="92">
        <v>19857800</v>
      </c>
      <c r="H61" s="90">
        <v>113.7115</v>
      </c>
      <c r="I61" s="90">
        <v>158.06200000000001</v>
      </c>
      <c r="J61" s="90">
        <v>100.2022</v>
      </c>
      <c r="K61" s="90">
        <v>100.20180000000001</v>
      </c>
    </row>
    <row r="62" spans="1:11" s="89" customFormat="1" ht="12">
      <c r="A62" s="93" t="s">
        <v>136</v>
      </c>
      <c r="B62" s="94" t="s">
        <v>137</v>
      </c>
      <c r="C62" s="93">
        <v>11003876.92</v>
      </c>
      <c r="D62" s="95">
        <v>12512681</v>
      </c>
      <c r="E62" s="95">
        <v>19777800</v>
      </c>
      <c r="F62" s="95"/>
      <c r="G62" s="95"/>
      <c r="H62" s="93">
        <v>113.7115</v>
      </c>
      <c r="I62" s="93">
        <v>158.06200000000001</v>
      </c>
    </row>
    <row r="63" spans="1:11" s="89" customFormat="1" ht="12">
      <c r="A63" s="90" t="s">
        <v>138</v>
      </c>
      <c r="B63" s="91" t="s">
        <v>139</v>
      </c>
      <c r="C63" s="90">
        <v>21744482.739999998</v>
      </c>
      <c r="D63" s="92">
        <v>24025166</v>
      </c>
      <c r="E63" s="92">
        <v>24922000</v>
      </c>
      <c r="F63" s="92">
        <v>25057000</v>
      </c>
      <c r="G63" s="92">
        <v>24847000</v>
      </c>
      <c r="H63" s="90">
        <v>110.4885</v>
      </c>
      <c r="I63" s="90">
        <v>103.7328</v>
      </c>
      <c r="J63" s="90">
        <v>100.5416</v>
      </c>
      <c r="K63" s="90">
        <v>99.161900000000003</v>
      </c>
    </row>
    <row r="64" spans="1:11" s="89" customFormat="1" ht="12">
      <c r="A64" s="93" t="s">
        <v>140</v>
      </c>
      <c r="B64" s="94" t="s">
        <v>141</v>
      </c>
      <c r="C64" s="93">
        <v>14411962.99</v>
      </c>
      <c r="D64" s="95">
        <v>12913916</v>
      </c>
      <c r="E64" s="95">
        <v>15122000</v>
      </c>
      <c r="F64" s="95"/>
      <c r="G64" s="95"/>
      <c r="H64" s="93">
        <v>89.605500000000006</v>
      </c>
      <c r="I64" s="93">
        <v>117.0984</v>
      </c>
    </row>
    <row r="65" spans="1:11" s="89" customFormat="1" ht="12">
      <c r="A65" s="93" t="s">
        <v>142</v>
      </c>
      <c r="B65" s="94" t="s">
        <v>143</v>
      </c>
      <c r="C65" s="93">
        <v>1818954.03</v>
      </c>
      <c r="D65" s="95">
        <v>2639250</v>
      </c>
      <c r="E65" s="95">
        <v>1090000</v>
      </c>
      <c r="F65" s="95"/>
      <c r="G65" s="95"/>
      <c r="H65" s="93">
        <v>145.09710000000001</v>
      </c>
      <c r="I65" s="93">
        <v>41.299599999999998</v>
      </c>
    </row>
    <row r="66" spans="1:11" s="89" customFormat="1" ht="12">
      <c r="A66" s="93" t="s">
        <v>144</v>
      </c>
      <c r="B66" s="94" t="s">
        <v>145</v>
      </c>
      <c r="C66" s="93">
        <v>210072</v>
      </c>
      <c r="D66" s="95">
        <v>100000</v>
      </c>
      <c r="E66" s="95">
        <v>360000</v>
      </c>
      <c r="F66" s="95"/>
      <c r="G66" s="95"/>
      <c r="H66" s="93">
        <v>47.602699999999999</v>
      </c>
      <c r="I66" s="93">
        <v>360</v>
      </c>
    </row>
    <row r="67" spans="1:11" s="89" customFormat="1" ht="12">
      <c r="A67" s="93" t="s">
        <v>146</v>
      </c>
      <c r="B67" s="94" t="s">
        <v>147</v>
      </c>
      <c r="C67" s="93">
        <v>0</v>
      </c>
      <c r="D67" s="95">
        <v>1000000</v>
      </c>
      <c r="E67" s="95">
        <v>1000000</v>
      </c>
      <c r="F67" s="95"/>
      <c r="G67" s="95"/>
      <c r="H67" s="93">
        <v>0</v>
      </c>
      <c r="I67" s="93">
        <v>100</v>
      </c>
    </row>
    <row r="68" spans="1:11" s="89" customFormat="1" ht="12">
      <c r="A68" s="93" t="s">
        <v>148</v>
      </c>
      <c r="B68" s="94" t="s">
        <v>149</v>
      </c>
      <c r="C68" s="93">
        <v>5303493.72</v>
      </c>
      <c r="D68" s="95">
        <v>7372000</v>
      </c>
      <c r="E68" s="95">
        <v>7350000</v>
      </c>
      <c r="F68" s="95"/>
      <c r="G68" s="95"/>
      <c r="H68" s="93">
        <v>139.0027</v>
      </c>
      <c r="I68" s="93">
        <v>99.701499999999996</v>
      </c>
    </row>
    <row r="69" spans="1:11" s="89" customFormat="1" ht="12">
      <c r="A69" s="86" t="s">
        <v>12</v>
      </c>
      <c r="B69" s="87" t="s">
        <v>13</v>
      </c>
      <c r="C69" s="86">
        <v>41799194.82</v>
      </c>
      <c r="D69" s="88">
        <v>79923080</v>
      </c>
      <c r="E69" s="88">
        <v>96223668</v>
      </c>
      <c r="F69" s="88">
        <v>74091400</v>
      </c>
      <c r="G69" s="88">
        <v>61385700</v>
      </c>
      <c r="H69" s="86">
        <v>191.2072</v>
      </c>
      <c r="I69" s="86">
        <v>120.39530000000001</v>
      </c>
      <c r="J69" s="86">
        <v>76.999099999999999</v>
      </c>
      <c r="K69" s="86">
        <v>82.851299999999995</v>
      </c>
    </row>
    <row r="70" spans="1:11" s="89" customFormat="1" ht="12">
      <c r="A70" s="90" t="s">
        <v>150</v>
      </c>
      <c r="B70" s="91" t="s">
        <v>151</v>
      </c>
      <c r="C70" s="90">
        <v>224983.74</v>
      </c>
      <c r="D70" s="92">
        <v>1317800</v>
      </c>
      <c r="E70" s="92">
        <v>1605000</v>
      </c>
      <c r="F70" s="92">
        <v>2105000</v>
      </c>
      <c r="G70" s="92">
        <v>2105000</v>
      </c>
      <c r="H70" s="90">
        <v>585.73119999999994</v>
      </c>
      <c r="I70" s="90">
        <v>121.7938</v>
      </c>
      <c r="J70" s="90">
        <v>131.15260000000001</v>
      </c>
      <c r="K70" s="90">
        <v>100</v>
      </c>
    </row>
    <row r="71" spans="1:11" s="89" customFormat="1" ht="12">
      <c r="A71" s="93" t="s">
        <v>152</v>
      </c>
      <c r="B71" s="94" t="s">
        <v>153</v>
      </c>
      <c r="C71" s="93">
        <v>171885.69</v>
      </c>
      <c r="D71" s="95">
        <v>1200000</v>
      </c>
      <c r="E71" s="95">
        <v>1500000</v>
      </c>
      <c r="F71" s="95"/>
      <c r="G71" s="95"/>
      <c r="H71" s="93">
        <v>698.13829999999996</v>
      </c>
      <c r="I71" s="93">
        <v>125</v>
      </c>
    </row>
    <row r="72" spans="1:11" s="89" customFormat="1" ht="12">
      <c r="A72" s="93" t="s">
        <v>154</v>
      </c>
      <c r="B72" s="94" t="s">
        <v>155</v>
      </c>
      <c r="C72" s="93">
        <v>53098.05</v>
      </c>
      <c r="D72" s="95">
        <v>117800</v>
      </c>
      <c r="E72" s="95">
        <v>105000</v>
      </c>
      <c r="F72" s="95"/>
      <c r="G72" s="95"/>
      <c r="H72" s="93">
        <v>221.8537</v>
      </c>
      <c r="I72" s="93">
        <v>89.134100000000004</v>
      </c>
    </row>
    <row r="73" spans="1:11" s="89" customFormat="1" ht="12">
      <c r="A73" s="90" t="s">
        <v>156</v>
      </c>
      <c r="B73" s="91" t="s">
        <v>157</v>
      </c>
      <c r="C73" s="90">
        <v>26319075.609999999</v>
      </c>
      <c r="D73" s="92">
        <v>70045243</v>
      </c>
      <c r="E73" s="92">
        <v>75828668</v>
      </c>
      <c r="F73" s="92">
        <v>47176400</v>
      </c>
      <c r="G73" s="92">
        <v>34870700</v>
      </c>
      <c r="H73" s="90">
        <v>266.1386</v>
      </c>
      <c r="I73" s="90">
        <v>108.25660000000001</v>
      </c>
      <c r="J73" s="90">
        <v>62.214399999999998</v>
      </c>
      <c r="K73" s="90">
        <v>73.915499999999994</v>
      </c>
    </row>
    <row r="74" spans="1:11" s="89" customFormat="1" ht="12">
      <c r="A74" s="93" t="s">
        <v>158</v>
      </c>
      <c r="B74" s="94" t="s">
        <v>159</v>
      </c>
      <c r="C74" s="93">
        <v>21100770.949999999</v>
      </c>
      <c r="D74" s="95">
        <v>52890287</v>
      </c>
      <c r="E74" s="95">
        <v>66648743</v>
      </c>
      <c r="F74" s="95"/>
      <c r="G74" s="95"/>
      <c r="H74" s="93">
        <v>250.6557</v>
      </c>
      <c r="I74" s="93">
        <v>126.01309999999999</v>
      </c>
    </row>
    <row r="75" spans="1:11" s="89" customFormat="1" ht="12">
      <c r="A75" s="93" t="s">
        <v>160</v>
      </c>
      <c r="B75" s="94" t="s">
        <v>161</v>
      </c>
      <c r="C75" s="93">
        <v>2114655.0499999998</v>
      </c>
      <c r="D75" s="95">
        <v>9592432</v>
      </c>
      <c r="E75" s="95">
        <v>2674800</v>
      </c>
      <c r="F75" s="95"/>
      <c r="G75" s="95"/>
      <c r="H75" s="93">
        <v>453.61680000000001</v>
      </c>
      <c r="I75" s="93">
        <v>27.884399999999999</v>
      </c>
    </row>
    <row r="76" spans="1:11" s="89" customFormat="1" ht="12">
      <c r="A76" s="93" t="s">
        <v>162</v>
      </c>
      <c r="B76" s="94" t="s">
        <v>163</v>
      </c>
      <c r="C76" s="93">
        <v>0</v>
      </c>
      <c r="D76" s="95">
        <v>2092228</v>
      </c>
      <c r="E76" s="95">
        <v>1876125</v>
      </c>
      <c r="F76" s="95"/>
      <c r="G76" s="95"/>
      <c r="H76" s="93">
        <v>0</v>
      </c>
      <c r="I76" s="93">
        <v>89.671099999999996</v>
      </c>
    </row>
    <row r="77" spans="1:11" s="89" customFormat="1" ht="12">
      <c r="A77" s="93" t="s">
        <v>164</v>
      </c>
      <c r="B77" s="94" t="s">
        <v>165</v>
      </c>
      <c r="C77" s="93">
        <v>1480746.84</v>
      </c>
      <c r="D77" s="95">
        <v>2148295</v>
      </c>
      <c r="E77" s="95">
        <v>2179000</v>
      </c>
      <c r="F77" s="95"/>
      <c r="G77" s="95"/>
      <c r="H77" s="93">
        <v>145.08179999999999</v>
      </c>
      <c r="I77" s="93">
        <v>101.42919999999999</v>
      </c>
    </row>
    <row r="78" spans="1:11" s="89" customFormat="1" ht="12">
      <c r="A78" s="93" t="s">
        <v>166</v>
      </c>
      <c r="B78" s="94" t="s">
        <v>167</v>
      </c>
      <c r="C78" s="93">
        <v>1622902.77</v>
      </c>
      <c r="D78" s="95">
        <v>3322001</v>
      </c>
      <c r="E78" s="95">
        <v>2450000</v>
      </c>
      <c r="F78" s="95"/>
      <c r="G78" s="95"/>
      <c r="H78" s="93">
        <v>204.69499999999999</v>
      </c>
      <c r="I78" s="93">
        <v>73.750699999999995</v>
      </c>
    </row>
    <row r="79" spans="1:11" s="89" customFormat="1" ht="12">
      <c r="A79" s="90" t="s">
        <v>168</v>
      </c>
      <c r="B79" s="91" t="s">
        <v>169</v>
      </c>
      <c r="C79" s="90">
        <v>15255135.470000001</v>
      </c>
      <c r="D79" s="92">
        <v>8560037</v>
      </c>
      <c r="E79" s="92">
        <v>18790000</v>
      </c>
      <c r="F79" s="92">
        <v>24810000</v>
      </c>
      <c r="G79" s="92">
        <v>24410000</v>
      </c>
      <c r="H79" s="90">
        <v>56.112400000000001</v>
      </c>
      <c r="I79" s="90">
        <v>219.50829999999999</v>
      </c>
      <c r="J79" s="90">
        <v>132.03829999999999</v>
      </c>
      <c r="K79" s="90">
        <v>98.387699999999995</v>
      </c>
    </row>
    <row r="80" spans="1:11" s="89" customFormat="1" ht="12">
      <c r="A80" s="93" t="s">
        <v>170</v>
      </c>
      <c r="B80" s="94" t="s">
        <v>171</v>
      </c>
      <c r="C80" s="93">
        <v>15255135.470000001</v>
      </c>
      <c r="D80" s="95">
        <v>8560037</v>
      </c>
      <c r="E80" s="95">
        <v>18790000</v>
      </c>
      <c r="F80" s="95"/>
      <c r="G80" s="95"/>
      <c r="H80" s="93">
        <v>56.112400000000001</v>
      </c>
      <c r="I80" s="93">
        <v>219.50829999999999</v>
      </c>
    </row>
    <row r="81" spans="1:11" s="34" customFormat="1" ht="14.25" customHeight="1">
      <c r="A81" s="83"/>
      <c r="B81" s="83"/>
      <c r="D81" s="38"/>
      <c r="E81" s="38"/>
      <c r="F81" s="38"/>
      <c r="G81" s="38"/>
    </row>
    <row r="82" spans="1:11" s="89" customFormat="1" ht="12">
      <c r="A82" s="330" t="s">
        <v>33</v>
      </c>
      <c r="B82" s="330" t="s">
        <v>519</v>
      </c>
      <c r="C82" s="84"/>
      <c r="D82" s="85"/>
      <c r="E82" s="85"/>
      <c r="F82" s="85"/>
      <c r="G82" s="85"/>
      <c r="H82" s="84"/>
      <c r="I82" s="84"/>
      <c r="J82" s="84"/>
      <c r="K82" s="84"/>
    </row>
    <row r="83" spans="1:11" s="89" customFormat="1" ht="12">
      <c r="A83" s="86" t="s">
        <v>16</v>
      </c>
      <c r="B83" s="87" t="s">
        <v>17</v>
      </c>
      <c r="C83" s="86">
        <v>396586.88</v>
      </c>
      <c r="D83" s="88">
        <v>33323374</v>
      </c>
      <c r="E83" s="88">
        <v>24177246</v>
      </c>
      <c r="F83" s="88">
        <v>3850000</v>
      </c>
      <c r="G83" s="88">
        <v>4850000</v>
      </c>
      <c r="H83" s="86">
        <v>8402.5406000000003</v>
      </c>
      <c r="I83" s="86">
        <v>72.553399999999996</v>
      </c>
      <c r="J83" s="86">
        <v>15.923999999999999</v>
      </c>
      <c r="K83" s="86">
        <v>125.974</v>
      </c>
    </row>
    <row r="84" spans="1:11" s="89" customFormat="1" ht="12">
      <c r="A84" s="90" t="s">
        <v>172</v>
      </c>
      <c r="B84" s="91" t="s">
        <v>173</v>
      </c>
      <c r="C84" s="90">
        <v>396586.88</v>
      </c>
      <c r="D84" s="92">
        <v>423374</v>
      </c>
      <c r="E84" s="92">
        <v>391683</v>
      </c>
      <c r="F84" s="92">
        <v>350000</v>
      </c>
      <c r="G84" s="92">
        <v>350000</v>
      </c>
      <c r="H84" s="90">
        <v>106.7544</v>
      </c>
      <c r="I84" s="90">
        <v>92.514600000000002</v>
      </c>
      <c r="J84" s="90">
        <v>89.357900000000001</v>
      </c>
      <c r="K84" s="90">
        <v>100</v>
      </c>
    </row>
    <row r="85" spans="1:11" s="89" customFormat="1" ht="12">
      <c r="A85" s="93" t="s">
        <v>174</v>
      </c>
      <c r="B85" s="94" t="s">
        <v>175</v>
      </c>
      <c r="C85" s="93">
        <v>396586.88</v>
      </c>
      <c r="D85" s="95">
        <v>420000</v>
      </c>
      <c r="E85" s="95">
        <v>350000</v>
      </c>
      <c r="F85" s="95"/>
      <c r="G85" s="95"/>
      <c r="H85" s="93">
        <v>105.9036</v>
      </c>
      <c r="I85" s="93">
        <v>83.333299999999994</v>
      </c>
    </row>
    <row r="86" spans="1:11" s="89" customFormat="1" ht="12">
      <c r="A86" s="93" t="s">
        <v>522</v>
      </c>
      <c r="B86" s="94" t="s">
        <v>523</v>
      </c>
      <c r="C86" s="93">
        <v>0</v>
      </c>
      <c r="D86" s="95">
        <v>3374</v>
      </c>
      <c r="E86" s="95">
        <v>41683</v>
      </c>
      <c r="F86" s="95"/>
      <c r="G86" s="95"/>
      <c r="H86" s="93">
        <v>0</v>
      </c>
      <c r="I86" s="93">
        <v>1235.4178999999999</v>
      </c>
    </row>
    <row r="87" spans="1:11" s="89" customFormat="1" ht="12">
      <c r="A87" s="90" t="s">
        <v>176</v>
      </c>
      <c r="B87" s="91" t="s">
        <v>177</v>
      </c>
      <c r="C87" s="90">
        <v>0</v>
      </c>
      <c r="D87" s="92">
        <v>32900000</v>
      </c>
      <c r="E87" s="92">
        <v>23785563</v>
      </c>
      <c r="F87" s="92">
        <v>3500000</v>
      </c>
      <c r="G87" s="92">
        <v>4500000</v>
      </c>
      <c r="H87" s="90">
        <v>0</v>
      </c>
      <c r="I87" s="90">
        <v>72.296499999999995</v>
      </c>
      <c r="J87" s="90">
        <v>14.7148</v>
      </c>
      <c r="K87" s="90">
        <v>128.57140000000001</v>
      </c>
    </row>
    <row r="88" spans="1:11" s="89" customFormat="1" ht="24">
      <c r="A88" s="93" t="s">
        <v>178</v>
      </c>
      <c r="B88" s="94" t="s">
        <v>179</v>
      </c>
      <c r="C88" s="93">
        <v>0</v>
      </c>
      <c r="D88" s="95">
        <v>32900000</v>
      </c>
      <c r="E88" s="95">
        <v>23785563</v>
      </c>
      <c r="F88" s="95"/>
      <c r="G88" s="95"/>
      <c r="H88" s="93">
        <v>0</v>
      </c>
      <c r="I88" s="93">
        <v>72.296499999999995</v>
      </c>
    </row>
    <row r="89" spans="1:11" s="89" customFormat="1" ht="12">
      <c r="A89" s="86" t="s">
        <v>18</v>
      </c>
      <c r="B89" s="87" t="s">
        <v>19</v>
      </c>
      <c r="C89" s="86">
        <v>5244797.2</v>
      </c>
      <c r="D89" s="88">
        <v>3006100</v>
      </c>
      <c r="E89" s="88">
        <v>4616100</v>
      </c>
      <c r="F89" s="88">
        <v>8137250</v>
      </c>
      <c r="G89" s="88">
        <v>8723500</v>
      </c>
      <c r="H89" s="86">
        <v>57.315800000000003</v>
      </c>
      <c r="I89" s="86">
        <v>153.55770000000001</v>
      </c>
      <c r="J89" s="86">
        <v>176.27969999999999</v>
      </c>
      <c r="K89" s="86">
        <v>107.2045</v>
      </c>
    </row>
    <row r="90" spans="1:11" s="89" customFormat="1" ht="12">
      <c r="A90" s="90" t="s">
        <v>180</v>
      </c>
      <c r="B90" s="91" t="s">
        <v>181</v>
      </c>
      <c r="C90" s="90">
        <v>13297.2</v>
      </c>
      <c r="D90" s="92">
        <v>506100</v>
      </c>
      <c r="E90" s="92">
        <v>6100</v>
      </c>
      <c r="F90" s="92">
        <v>6100</v>
      </c>
      <c r="G90" s="92">
        <v>6100</v>
      </c>
      <c r="H90" s="90">
        <v>3806.0644000000002</v>
      </c>
      <c r="I90" s="90">
        <v>1.2052</v>
      </c>
      <c r="J90" s="90">
        <v>100</v>
      </c>
      <c r="K90" s="90">
        <v>100</v>
      </c>
    </row>
    <row r="91" spans="1:11" s="89" customFormat="1" ht="12">
      <c r="A91" s="93" t="s">
        <v>182</v>
      </c>
      <c r="B91" s="94" t="s">
        <v>183</v>
      </c>
      <c r="C91" s="93">
        <v>9923.69</v>
      </c>
      <c r="D91" s="95">
        <v>506100</v>
      </c>
      <c r="E91" s="95">
        <v>6100</v>
      </c>
      <c r="F91" s="95"/>
      <c r="G91" s="95"/>
      <c r="H91" s="93">
        <v>5099.9174000000003</v>
      </c>
      <c r="I91" s="93">
        <v>1.2052</v>
      </c>
    </row>
    <row r="92" spans="1:11" s="89" customFormat="1" ht="12">
      <c r="A92" s="93" t="s">
        <v>184</v>
      </c>
      <c r="B92" s="94" t="s">
        <v>185</v>
      </c>
      <c r="C92" s="93">
        <v>3373.51</v>
      </c>
      <c r="D92" s="95">
        <v>0</v>
      </c>
      <c r="E92" s="95">
        <v>0</v>
      </c>
      <c r="F92" s="95"/>
      <c r="G92" s="95"/>
      <c r="H92" s="93">
        <v>0</v>
      </c>
      <c r="I92" s="93">
        <v>0</v>
      </c>
    </row>
    <row r="93" spans="1:11" s="89" customFormat="1" ht="12">
      <c r="A93" s="90" t="s">
        <v>186</v>
      </c>
      <c r="B93" s="91" t="s">
        <v>187</v>
      </c>
      <c r="C93" s="90">
        <v>3000000</v>
      </c>
      <c r="D93" s="92">
        <v>0</v>
      </c>
      <c r="E93" s="92">
        <v>0</v>
      </c>
      <c r="F93" s="92">
        <v>0</v>
      </c>
      <c r="G93" s="92">
        <v>0</v>
      </c>
      <c r="H93" s="90">
        <v>0</v>
      </c>
      <c r="I93" s="90">
        <v>0</v>
      </c>
      <c r="J93" s="90">
        <v>0</v>
      </c>
      <c r="K93" s="90">
        <v>0</v>
      </c>
    </row>
    <row r="94" spans="1:11" s="89" customFormat="1" ht="12">
      <c r="A94" s="93" t="s">
        <v>188</v>
      </c>
      <c r="B94" s="94" t="s">
        <v>189</v>
      </c>
      <c r="C94" s="93">
        <v>3000000</v>
      </c>
      <c r="D94" s="95">
        <v>0</v>
      </c>
      <c r="E94" s="95">
        <v>0</v>
      </c>
      <c r="F94" s="95"/>
      <c r="G94" s="95"/>
      <c r="H94" s="93">
        <v>0</v>
      </c>
      <c r="I94" s="93">
        <v>0</v>
      </c>
    </row>
    <row r="95" spans="1:11" s="89" customFormat="1" ht="12">
      <c r="A95" s="90" t="s">
        <v>190</v>
      </c>
      <c r="B95" s="91" t="s">
        <v>191</v>
      </c>
      <c r="C95" s="90">
        <v>2231500</v>
      </c>
      <c r="D95" s="92">
        <v>2500000</v>
      </c>
      <c r="E95" s="92">
        <v>4610000</v>
      </c>
      <c r="F95" s="92">
        <v>8131150</v>
      </c>
      <c r="G95" s="92">
        <v>8717400</v>
      </c>
      <c r="H95" s="90">
        <v>112.0322</v>
      </c>
      <c r="I95" s="90">
        <v>184.4</v>
      </c>
      <c r="J95" s="90">
        <v>176.38059999999999</v>
      </c>
      <c r="K95" s="90">
        <v>107.2099</v>
      </c>
    </row>
    <row r="96" spans="1:11" s="89" customFormat="1" ht="24">
      <c r="A96" s="93" t="s">
        <v>192</v>
      </c>
      <c r="B96" s="94" t="s">
        <v>193</v>
      </c>
      <c r="C96" s="93">
        <v>2231500</v>
      </c>
      <c r="D96" s="95">
        <v>2500000</v>
      </c>
      <c r="E96" s="95">
        <v>4610000</v>
      </c>
      <c r="F96" s="95"/>
      <c r="G96" s="95"/>
      <c r="H96" s="93">
        <v>112.0322</v>
      </c>
      <c r="I96" s="93">
        <v>184.4</v>
      </c>
    </row>
  </sheetData>
  <mergeCells count="5">
    <mergeCell ref="A1:K1"/>
    <mergeCell ref="A2:K2"/>
    <mergeCell ref="A3:B4"/>
    <mergeCell ref="A5:B5"/>
    <mergeCell ref="A82:B82"/>
  </mergeCells>
  <pageMargins left="0.25" right="0.25" top="0.75" bottom="0.75" header="0.3" footer="0.3"/>
  <pageSetup paperSize="9" scale="77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opLeftCell="A25" workbookViewId="0">
      <selection activeCell="B9" sqref="B9"/>
    </sheetView>
  </sheetViews>
  <sheetFormatPr defaultRowHeight="12.75"/>
  <cols>
    <col min="1" max="1" width="9" style="42" customWidth="1"/>
    <col min="2" max="2" width="54.85546875" style="42" customWidth="1"/>
    <col min="3" max="4" width="12" style="42" customWidth="1"/>
    <col min="5" max="5" width="11.28515625" style="42" customWidth="1"/>
    <col min="6" max="245" width="9.140625" style="42"/>
    <col min="246" max="246" width="9" style="42" customWidth="1"/>
    <col min="247" max="247" width="54.85546875" style="42" customWidth="1"/>
    <col min="248" max="249" width="12" style="42" customWidth="1"/>
    <col min="250" max="250" width="11.28515625" style="42" customWidth="1"/>
    <col min="251" max="251" width="9.140625" style="42" customWidth="1"/>
    <col min="252" max="501" width="9.140625" style="42"/>
    <col min="502" max="502" width="9" style="42" customWidth="1"/>
    <col min="503" max="503" width="54.85546875" style="42" customWidth="1"/>
    <col min="504" max="505" width="12" style="42" customWidth="1"/>
    <col min="506" max="506" width="11.28515625" style="42" customWidth="1"/>
    <col min="507" max="507" width="9.140625" style="42" customWidth="1"/>
    <col min="508" max="757" width="9.140625" style="42"/>
    <col min="758" max="758" width="9" style="42" customWidth="1"/>
    <col min="759" max="759" width="54.85546875" style="42" customWidth="1"/>
    <col min="760" max="761" width="12" style="42" customWidth="1"/>
    <col min="762" max="762" width="11.28515625" style="42" customWidth="1"/>
    <col min="763" max="763" width="9.140625" style="42" customWidth="1"/>
    <col min="764" max="1013" width="9.140625" style="42"/>
    <col min="1014" max="1014" width="9" style="42" customWidth="1"/>
    <col min="1015" max="1015" width="54.85546875" style="42" customWidth="1"/>
    <col min="1016" max="1017" width="12" style="42" customWidth="1"/>
    <col min="1018" max="1018" width="11.28515625" style="42" customWidth="1"/>
    <col min="1019" max="1019" width="9.140625" style="42" customWidth="1"/>
    <col min="1020" max="1269" width="9.140625" style="42"/>
    <col min="1270" max="1270" width="9" style="42" customWidth="1"/>
    <col min="1271" max="1271" width="54.85546875" style="42" customWidth="1"/>
    <col min="1272" max="1273" width="12" style="42" customWidth="1"/>
    <col min="1274" max="1274" width="11.28515625" style="42" customWidth="1"/>
    <col min="1275" max="1275" width="9.140625" style="42" customWidth="1"/>
    <col min="1276" max="1525" width="9.140625" style="42"/>
    <col min="1526" max="1526" width="9" style="42" customWidth="1"/>
    <col min="1527" max="1527" width="54.85546875" style="42" customWidth="1"/>
    <col min="1528" max="1529" width="12" style="42" customWidth="1"/>
    <col min="1530" max="1530" width="11.28515625" style="42" customWidth="1"/>
    <col min="1531" max="1531" width="9.140625" style="42" customWidth="1"/>
    <col min="1532" max="1781" width="9.140625" style="42"/>
    <col min="1782" max="1782" width="9" style="42" customWidth="1"/>
    <col min="1783" max="1783" width="54.85546875" style="42" customWidth="1"/>
    <col min="1784" max="1785" width="12" style="42" customWidth="1"/>
    <col min="1786" max="1786" width="11.28515625" style="42" customWidth="1"/>
    <col min="1787" max="1787" width="9.140625" style="42" customWidth="1"/>
    <col min="1788" max="2037" width="9.140625" style="42"/>
    <col min="2038" max="2038" width="9" style="42" customWidth="1"/>
    <col min="2039" max="2039" width="54.85546875" style="42" customWidth="1"/>
    <col min="2040" max="2041" width="12" style="42" customWidth="1"/>
    <col min="2042" max="2042" width="11.28515625" style="42" customWidth="1"/>
    <col min="2043" max="2043" width="9.140625" style="42" customWidth="1"/>
    <col min="2044" max="2293" width="9.140625" style="42"/>
    <col min="2294" max="2294" width="9" style="42" customWidth="1"/>
    <col min="2295" max="2295" width="54.85546875" style="42" customWidth="1"/>
    <col min="2296" max="2297" width="12" style="42" customWidth="1"/>
    <col min="2298" max="2298" width="11.28515625" style="42" customWidth="1"/>
    <col min="2299" max="2299" width="9.140625" style="42" customWidth="1"/>
    <col min="2300" max="2549" width="9.140625" style="42"/>
    <col min="2550" max="2550" width="9" style="42" customWidth="1"/>
    <col min="2551" max="2551" width="54.85546875" style="42" customWidth="1"/>
    <col min="2552" max="2553" width="12" style="42" customWidth="1"/>
    <col min="2554" max="2554" width="11.28515625" style="42" customWidth="1"/>
    <col min="2555" max="2555" width="9.140625" style="42" customWidth="1"/>
    <col min="2556" max="2805" width="9.140625" style="42"/>
    <col min="2806" max="2806" width="9" style="42" customWidth="1"/>
    <col min="2807" max="2807" width="54.85546875" style="42" customWidth="1"/>
    <col min="2808" max="2809" width="12" style="42" customWidth="1"/>
    <col min="2810" max="2810" width="11.28515625" style="42" customWidth="1"/>
    <col min="2811" max="2811" width="9.140625" style="42" customWidth="1"/>
    <col min="2812" max="3061" width="9.140625" style="42"/>
    <col min="3062" max="3062" width="9" style="42" customWidth="1"/>
    <col min="3063" max="3063" width="54.85546875" style="42" customWidth="1"/>
    <col min="3064" max="3065" width="12" style="42" customWidth="1"/>
    <col min="3066" max="3066" width="11.28515625" style="42" customWidth="1"/>
    <col min="3067" max="3067" width="9.140625" style="42" customWidth="1"/>
    <col min="3068" max="3317" width="9.140625" style="42"/>
    <col min="3318" max="3318" width="9" style="42" customWidth="1"/>
    <col min="3319" max="3319" width="54.85546875" style="42" customWidth="1"/>
    <col min="3320" max="3321" width="12" style="42" customWidth="1"/>
    <col min="3322" max="3322" width="11.28515625" style="42" customWidth="1"/>
    <col min="3323" max="3323" width="9.140625" style="42" customWidth="1"/>
    <col min="3324" max="3573" width="9.140625" style="42"/>
    <col min="3574" max="3574" width="9" style="42" customWidth="1"/>
    <col min="3575" max="3575" width="54.85546875" style="42" customWidth="1"/>
    <col min="3576" max="3577" width="12" style="42" customWidth="1"/>
    <col min="3578" max="3578" width="11.28515625" style="42" customWidth="1"/>
    <col min="3579" max="3579" width="9.140625" style="42" customWidth="1"/>
    <col min="3580" max="3829" width="9.140625" style="42"/>
    <col min="3830" max="3830" width="9" style="42" customWidth="1"/>
    <col min="3831" max="3831" width="54.85546875" style="42" customWidth="1"/>
    <col min="3832" max="3833" width="12" style="42" customWidth="1"/>
    <col min="3834" max="3834" width="11.28515625" style="42" customWidth="1"/>
    <col min="3835" max="3835" width="9.140625" style="42" customWidth="1"/>
    <col min="3836" max="4085" width="9.140625" style="42"/>
    <col min="4086" max="4086" width="9" style="42" customWidth="1"/>
    <col min="4087" max="4087" width="54.85546875" style="42" customWidth="1"/>
    <col min="4088" max="4089" width="12" style="42" customWidth="1"/>
    <col min="4090" max="4090" width="11.28515625" style="42" customWidth="1"/>
    <col min="4091" max="4091" width="9.140625" style="42" customWidth="1"/>
    <col min="4092" max="4341" width="9.140625" style="42"/>
    <col min="4342" max="4342" width="9" style="42" customWidth="1"/>
    <col min="4343" max="4343" width="54.85546875" style="42" customWidth="1"/>
    <col min="4344" max="4345" width="12" style="42" customWidth="1"/>
    <col min="4346" max="4346" width="11.28515625" style="42" customWidth="1"/>
    <col min="4347" max="4347" width="9.140625" style="42" customWidth="1"/>
    <col min="4348" max="4597" width="9.140625" style="42"/>
    <col min="4598" max="4598" width="9" style="42" customWidth="1"/>
    <col min="4599" max="4599" width="54.85546875" style="42" customWidth="1"/>
    <col min="4600" max="4601" width="12" style="42" customWidth="1"/>
    <col min="4602" max="4602" width="11.28515625" style="42" customWidth="1"/>
    <col min="4603" max="4603" width="9.140625" style="42" customWidth="1"/>
    <col min="4604" max="4853" width="9.140625" style="42"/>
    <col min="4854" max="4854" width="9" style="42" customWidth="1"/>
    <col min="4855" max="4855" width="54.85546875" style="42" customWidth="1"/>
    <col min="4856" max="4857" width="12" style="42" customWidth="1"/>
    <col min="4858" max="4858" width="11.28515625" style="42" customWidth="1"/>
    <col min="4859" max="4859" width="9.140625" style="42" customWidth="1"/>
    <col min="4860" max="5109" width="9.140625" style="42"/>
    <col min="5110" max="5110" width="9" style="42" customWidth="1"/>
    <col min="5111" max="5111" width="54.85546875" style="42" customWidth="1"/>
    <col min="5112" max="5113" width="12" style="42" customWidth="1"/>
    <col min="5114" max="5114" width="11.28515625" style="42" customWidth="1"/>
    <col min="5115" max="5115" width="9.140625" style="42" customWidth="1"/>
    <col min="5116" max="5365" width="9.140625" style="42"/>
    <col min="5366" max="5366" width="9" style="42" customWidth="1"/>
    <col min="5367" max="5367" width="54.85546875" style="42" customWidth="1"/>
    <col min="5368" max="5369" width="12" style="42" customWidth="1"/>
    <col min="5370" max="5370" width="11.28515625" style="42" customWidth="1"/>
    <col min="5371" max="5371" width="9.140625" style="42" customWidth="1"/>
    <col min="5372" max="5621" width="9.140625" style="42"/>
    <col min="5622" max="5622" width="9" style="42" customWidth="1"/>
    <col min="5623" max="5623" width="54.85546875" style="42" customWidth="1"/>
    <col min="5624" max="5625" width="12" style="42" customWidth="1"/>
    <col min="5626" max="5626" width="11.28515625" style="42" customWidth="1"/>
    <col min="5627" max="5627" width="9.140625" style="42" customWidth="1"/>
    <col min="5628" max="5877" width="9.140625" style="42"/>
    <col min="5878" max="5878" width="9" style="42" customWidth="1"/>
    <col min="5879" max="5879" width="54.85546875" style="42" customWidth="1"/>
    <col min="5880" max="5881" width="12" style="42" customWidth="1"/>
    <col min="5882" max="5882" width="11.28515625" style="42" customWidth="1"/>
    <col min="5883" max="5883" width="9.140625" style="42" customWidth="1"/>
    <col min="5884" max="6133" width="9.140625" style="42"/>
    <col min="6134" max="6134" width="9" style="42" customWidth="1"/>
    <col min="6135" max="6135" width="54.85546875" style="42" customWidth="1"/>
    <col min="6136" max="6137" width="12" style="42" customWidth="1"/>
    <col min="6138" max="6138" width="11.28515625" style="42" customWidth="1"/>
    <col min="6139" max="6139" width="9.140625" style="42" customWidth="1"/>
    <col min="6140" max="6389" width="9.140625" style="42"/>
    <col min="6390" max="6390" width="9" style="42" customWidth="1"/>
    <col min="6391" max="6391" width="54.85546875" style="42" customWidth="1"/>
    <col min="6392" max="6393" width="12" style="42" customWidth="1"/>
    <col min="6394" max="6394" width="11.28515625" style="42" customWidth="1"/>
    <col min="6395" max="6395" width="9.140625" style="42" customWidth="1"/>
    <col min="6396" max="6645" width="9.140625" style="42"/>
    <col min="6646" max="6646" width="9" style="42" customWidth="1"/>
    <col min="6647" max="6647" width="54.85546875" style="42" customWidth="1"/>
    <col min="6648" max="6649" width="12" style="42" customWidth="1"/>
    <col min="6650" max="6650" width="11.28515625" style="42" customWidth="1"/>
    <col min="6651" max="6651" width="9.140625" style="42" customWidth="1"/>
    <col min="6652" max="6901" width="9.140625" style="42"/>
    <col min="6902" max="6902" width="9" style="42" customWidth="1"/>
    <col min="6903" max="6903" width="54.85546875" style="42" customWidth="1"/>
    <col min="6904" max="6905" width="12" style="42" customWidth="1"/>
    <col min="6906" max="6906" width="11.28515625" style="42" customWidth="1"/>
    <col min="6907" max="6907" width="9.140625" style="42" customWidth="1"/>
    <col min="6908" max="7157" width="9.140625" style="42"/>
    <col min="7158" max="7158" width="9" style="42" customWidth="1"/>
    <col min="7159" max="7159" width="54.85546875" style="42" customWidth="1"/>
    <col min="7160" max="7161" width="12" style="42" customWidth="1"/>
    <col min="7162" max="7162" width="11.28515625" style="42" customWidth="1"/>
    <col min="7163" max="7163" width="9.140625" style="42" customWidth="1"/>
    <col min="7164" max="7413" width="9.140625" style="42"/>
    <col min="7414" max="7414" width="9" style="42" customWidth="1"/>
    <col min="7415" max="7415" width="54.85546875" style="42" customWidth="1"/>
    <col min="7416" max="7417" width="12" style="42" customWidth="1"/>
    <col min="7418" max="7418" width="11.28515625" style="42" customWidth="1"/>
    <col min="7419" max="7419" width="9.140625" style="42" customWidth="1"/>
    <col min="7420" max="7669" width="9.140625" style="42"/>
    <col min="7670" max="7670" width="9" style="42" customWidth="1"/>
    <col min="7671" max="7671" width="54.85546875" style="42" customWidth="1"/>
    <col min="7672" max="7673" width="12" style="42" customWidth="1"/>
    <col min="7674" max="7674" width="11.28515625" style="42" customWidth="1"/>
    <col min="7675" max="7675" width="9.140625" style="42" customWidth="1"/>
    <col min="7676" max="7925" width="9.140625" style="42"/>
    <col min="7926" max="7926" width="9" style="42" customWidth="1"/>
    <col min="7927" max="7927" width="54.85546875" style="42" customWidth="1"/>
    <col min="7928" max="7929" width="12" style="42" customWidth="1"/>
    <col min="7930" max="7930" width="11.28515625" style="42" customWidth="1"/>
    <col min="7931" max="7931" width="9.140625" style="42" customWidth="1"/>
    <col min="7932" max="8181" width="9.140625" style="42"/>
    <col min="8182" max="8182" width="9" style="42" customWidth="1"/>
    <col min="8183" max="8183" width="54.85546875" style="42" customWidth="1"/>
    <col min="8184" max="8185" width="12" style="42" customWidth="1"/>
    <col min="8186" max="8186" width="11.28515625" style="42" customWidth="1"/>
    <col min="8187" max="8187" width="9.140625" style="42" customWidth="1"/>
    <col min="8188" max="8437" width="9.140625" style="42"/>
    <col min="8438" max="8438" width="9" style="42" customWidth="1"/>
    <col min="8439" max="8439" width="54.85546875" style="42" customWidth="1"/>
    <col min="8440" max="8441" width="12" style="42" customWidth="1"/>
    <col min="8442" max="8442" width="11.28515625" style="42" customWidth="1"/>
    <col min="8443" max="8443" width="9.140625" style="42" customWidth="1"/>
    <col min="8444" max="8693" width="9.140625" style="42"/>
    <col min="8694" max="8694" width="9" style="42" customWidth="1"/>
    <col min="8695" max="8695" width="54.85546875" style="42" customWidth="1"/>
    <col min="8696" max="8697" width="12" style="42" customWidth="1"/>
    <col min="8698" max="8698" width="11.28515625" style="42" customWidth="1"/>
    <col min="8699" max="8699" width="9.140625" style="42" customWidth="1"/>
    <col min="8700" max="8949" width="9.140625" style="42"/>
    <col min="8950" max="8950" width="9" style="42" customWidth="1"/>
    <col min="8951" max="8951" width="54.85546875" style="42" customWidth="1"/>
    <col min="8952" max="8953" width="12" style="42" customWidth="1"/>
    <col min="8954" max="8954" width="11.28515625" style="42" customWidth="1"/>
    <col min="8955" max="8955" width="9.140625" style="42" customWidth="1"/>
    <col min="8956" max="9205" width="9.140625" style="42"/>
    <col min="9206" max="9206" width="9" style="42" customWidth="1"/>
    <col min="9207" max="9207" width="54.85546875" style="42" customWidth="1"/>
    <col min="9208" max="9209" width="12" style="42" customWidth="1"/>
    <col min="9210" max="9210" width="11.28515625" style="42" customWidth="1"/>
    <col min="9211" max="9211" width="9.140625" style="42" customWidth="1"/>
    <col min="9212" max="9461" width="9.140625" style="42"/>
    <col min="9462" max="9462" width="9" style="42" customWidth="1"/>
    <col min="9463" max="9463" width="54.85546875" style="42" customWidth="1"/>
    <col min="9464" max="9465" width="12" style="42" customWidth="1"/>
    <col min="9466" max="9466" width="11.28515625" style="42" customWidth="1"/>
    <col min="9467" max="9467" width="9.140625" style="42" customWidth="1"/>
    <col min="9468" max="9717" width="9.140625" style="42"/>
    <col min="9718" max="9718" width="9" style="42" customWidth="1"/>
    <col min="9719" max="9719" width="54.85546875" style="42" customWidth="1"/>
    <col min="9720" max="9721" width="12" style="42" customWidth="1"/>
    <col min="9722" max="9722" width="11.28515625" style="42" customWidth="1"/>
    <col min="9723" max="9723" width="9.140625" style="42" customWidth="1"/>
    <col min="9724" max="9973" width="9.140625" style="42"/>
    <col min="9974" max="9974" width="9" style="42" customWidth="1"/>
    <col min="9975" max="9975" width="54.85546875" style="42" customWidth="1"/>
    <col min="9976" max="9977" width="12" style="42" customWidth="1"/>
    <col min="9978" max="9978" width="11.28515625" style="42" customWidth="1"/>
    <col min="9979" max="9979" width="9.140625" style="42" customWidth="1"/>
    <col min="9980" max="10229" width="9.140625" style="42"/>
    <col min="10230" max="10230" width="9" style="42" customWidth="1"/>
    <col min="10231" max="10231" width="54.85546875" style="42" customWidth="1"/>
    <col min="10232" max="10233" width="12" style="42" customWidth="1"/>
    <col min="10234" max="10234" width="11.28515625" style="42" customWidth="1"/>
    <col min="10235" max="10235" width="9.140625" style="42" customWidth="1"/>
    <col min="10236" max="10485" width="9.140625" style="42"/>
    <col min="10486" max="10486" width="9" style="42" customWidth="1"/>
    <col min="10487" max="10487" width="54.85546875" style="42" customWidth="1"/>
    <col min="10488" max="10489" width="12" style="42" customWidth="1"/>
    <col min="10490" max="10490" width="11.28515625" style="42" customWidth="1"/>
    <col min="10491" max="10491" width="9.140625" style="42" customWidth="1"/>
    <col min="10492" max="10741" width="9.140625" style="42"/>
    <col min="10742" max="10742" width="9" style="42" customWidth="1"/>
    <col min="10743" max="10743" width="54.85546875" style="42" customWidth="1"/>
    <col min="10744" max="10745" width="12" style="42" customWidth="1"/>
    <col min="10746" max="10746" width="11.28515625" style="42" customWidth="1"/>
    <col min="10747" max="10747" width="9.140625" style="42" customWidth="1"/>
    <col min="10748" max="10997" width="9.140625" style="42"/>
    <col min="10998" max="10998" width="9" style="42" customWidth="1"/>
    <col min="10999" max="10999" width="54.85546875" style="42" customWidth="1"/>
    <col min="11000" max="11001" width="12" style="42" customWidth="1"/>
    <col min="11002" max="11002" width="11.28515625" style="42" customWidth="1"/>
    <col min="11003" max="11003" width="9.140625" style="42" customWidth="1"/>
    <col min="11004" max="11253" width="9.140625" style="42"/>
    <col min="11254" max="11254" width="9" style="42" customWidth="1"/>
    <col min="11255" max="11255" width="54.85546875" style="42" customWidth="1"/>
    <col min="11256" max="11257" width="12" style="42" customWidth="1"/>
    <col min="11258" max="11258" width="11.28515625" style="42" customWidth="1"/>
    <col min="11259" max="11259" width="9.140625" style="42" customWidth="1"/>
    <col min="11260" max="11509" width="9.140625" style="42"/>
    <col min="11510" max="11510" width="9" style="42" customWidth="1"/>
    <col min="11511" max="11511" width="54.85546875" style="42" customWidth="1"/>
    <col min="11512" max="11513" width="12" style="42" customWidth="1"/>
    <col min="11514" max="11514" width="11.28515625" style="42" customWidth="1"/>
    <col min="11515" max="11515" width="9.140625" style="42" customWidth="1"/>
    <col min="11516" max="11765" width="9.140625" style="42"/>
    <col min="11766" max="11766" width="9" style="42" customWidth="1"/>
    <col min="11767" max="11767" width="54.85546875" style="42" customWidth="1"/>
    <col min="11768" max="11769" width="12" style="42" customWidth="1"/>
    <col min="11770" max="11770" width="11.28515625" style="42" customWidth="1"/>
    <col min="11771" max="11771" width="9.140625" style="42" customWidth="1"/>
    <col min="11772" max="12021" width="9.140625" style="42"/>
    <col min="12022" max="12022" width="9" style="42" customWidth="1"/>
    <col min="12023" max="12023" width="54.85546875" style="42" customWidth="1"/>
    <col min="12024" max="12025" width="12" style="42" customWidth="1"/>
    <col min="12026" max="12026" width="11.28515625" style="42" customWidth="1"/>
    <col min="12027" max="12027" width="9.140625" style="42" customWidth="1"/>
    <col min="12028" max="12277" width="9.140625" style="42"/>
    <col min="12278" max="12278" width="9" style="42" customWidth="1"/>
    <col min="12279" max="12279" width="54.85546875" style="42" customWidth="1"/>
    <col min="12280" max="12281" width="12" style="42" customWidth="1"/>
    <col min="12282" max="12282" width="11.28515625" style="42" customWidth="1"/>
    <col min="12283" max="12283" width="9.140625" style="42" customWidth="1"/>
    <col min="12284" max="12533" width="9.140625" style="42"/>
    <col min="12534" max="12534" width="9" style="42" customWidth="1"/>
    <col min="12535" max="12535" width="54.85546875" style="42" customWidth="1"/>
    <col min="12536" max="12537" width="12" style="42" customWidth="1"/>
    <col min="12538" max="12538" width="11.28515625" style="42" customWidth="1"/>
    <col min="12539" max="12539" width="9.140625" style="42" customWidth="1"/>
    <col min="12540" max="12789" width="9.140625" style="42"/>
    <col min="12790" max="12790" width="9" style="42" customWidth="1"/>
    <col min="12791" max="12791" width="54.85546875" style="42" customWidth="1"/>
    <col min="12792" max="12793" width="12" style="42" customWidth="1"/>
    <col min="12794" max="12794" width="11.28515625" style="42" customWidth="1"/>
    <col min="12795" max="12795" width="9.140625" style="42" customWidth="1"/>
    <col min="12796" max="13045" width="9.140625" style="42"/>
    <col min="13046" max="13046" width="9" style="42" customWidth="1"/>
    <col min="13047" max="13047" width="54.85546875" style="42" customWidth="1"/>
    <col min="13048" max="13049" width="12" style="42" customWidth="1"/>
    <col min="13050" max="13050" width="11.28515625" style="42" customWidth="1"/>
    <col min="13051" max="13051" width="9.140625" style="42" customWidth="1"/>
    <col min="13052" max="13301" width="9.140625" style="42"/>
    <col min="13302" max="13302" width="9" style="42" customWidth="1"/>
    <col min="13303" max="13303" width="54.85546875" style="42" customWidth="1"/>
    <col min="13304" max="13305" width="12" style="42" customWidth="1"/>
    <col min="13306" max="13306" width="11.28515625" style="42" customWidth="1"/>
    <col min="13307" max="13307" width="9.140625" style="42" customWidth="1"/>
    <col min="13308" max="13557" width="9.140625" style="42"/>
    <col min="13558" max="13558" width="9" style="42" customWidth="1"/>
    <col min="13559" max="13559" width="54.85546875" style="42" customWidth="1"/>
    <col min="13560" max="13561" width="12" style="42" customWidth="1"/>
    <col min="13562" max="13562" width="11.28515625" style="42" customWidth="1"/>
    <col min="13563" max="13563" width="9.140625" style="42" customWidth="1"/>
    <col min="13564" max="13813" width="9.140625" style="42"/>
    <col min="13814" max="13814" width="9" style="42" customWidth="1"/>
    <col min="13815" max="13815" width="54.85546875" style="42" customWidth="1"/>
    <col min="13816" max="13817" width="12" style="42" customWidth="1"/>
    <col min="13818" max="13818" width="11.28515625" style="42" customWidth="1"/>
    <col min="13819" max="13819" width="9.140625" style="42" customWidth="1"/>
    <col min="13820" max="14069" width="9.140625" style="42"/>
    <col min="14070" max="14070" width="9" style="42" customWidth="1"/>
    <col min="14071" max="14071" width="54.85546875" style="42" customWidth="1"/>
    <col min="14072" max="14073" width="12" style="42" customWidth="1"/>
    <col min="14074" max="14074" width="11.28515625" style="42" customWidth="1"/>
    <col min="14075" max="14075" width="9.140625" style="42" customWidth="1"/>
    <col min="14076" max="14325" width="9.140625" style="42"/>
    <col min="14326" max="14326" width="9" style="42" customWidth="1"/>
    <col min="14327" max="14327" width="54.85546875" style="42" customWidth="1"/>
    <col min="14328" max="14329" width="12" style="42" customWidth="1"/>
    <col min="14330" max="14330" width="11.28515625" style="42" customWidth="1"/>
    <col min="14331" max="14331" width="9.140625" style="42" customWidth="1"/>
    <col min="14332" max="14581" width="9.140625" style="42"/>
    <col min="14582" max="14582" width="9" style="42" customWidth="1"/>
    <col min="14583" max="14583" width="54.85546875" style="42" customWidth="1"/>
    <col min="14584" max="14585" width="12" style="42" customWidth="1"/>
    <col min="14586" max="14586" width="11.28515625" style="42" customWidth="1"/>
    <col min="14587" max="14587" width="9.140625" style="42" customWidth="1"/>
    <col min="14588" max="14837" width="9.140625" style="42"/>
    <col min="14838" max="14838" width="9" style="42" customWidth="1"/>
    <col min="14839" max="14839" width="54.85546875" style="42" customWidth="1"/>
    <col min="14840" max="14841" width="12" style="42" customWidth="1"/>
    <col min="14842" max="14842" width="11.28515625" style="42" customWidth="1"/>
    <col min="14843" max="14843" width="9.140625" style="42" customWidth="1"/>
    <col min="14844" max="15093" width="9.140625" style="42"/>
    <col min="15094" max="15094" width="9" style="42" customWidth="1"/>
    <col min="15095" max="15095" width="54.85546875" style="42" customWidth="1"/>
    <col min="15096" max="15097" width="12" style="42" customWidth="1"/>
    <col min="15098" max="15098" width="11.28515625" style="42" customWidth="1"/>
    <col min="15099" max="15099" width="9.140625" style="42" customWidth="1"/>
    <col min="15100" max="15349" width="9.140625" style="42"/>
    <col min="15350" max="15350" width="9" style="42" customWidth="1"/>
    <col min="15351" max="15351" width="54.85546875" style="42" customWidth="1"/>
    <col min="15352" max="15353" width="12" style="42" customWidth="1"/>
    <col min="15354" max="15354" width="11.28515625" style="42" customWidth="1"/>
    <col min="15355" max="15355" width="9.140625" style="42" customWidth="1"/>
    <col min="15356" max="15605" width="9.140625" style="42"/>
    <col min="15606" max="15606" width="9" style="42" customWidth="1"/>
    <col min="15607" max="15607" width="54.85546875" style="42" customWidth="1"/>
    <col min="15608" max="15609" width="12" style="42" customWidth="1"/>
    <col min="15610" max="15610" width="11.28515625" style="42" customWidth="1"/>
    <col min="15611" max="15611" width="9.140625" style="42" customWidth="1"/>
    <col min="15612" max="15861" width="9.140625" style="42"/>
    <col min="15862" max="15862" width="9" style="42" customWidth="1"/>
    <col min="15863" max="15863" width="54.85546875" style="42" customWidth="1"/>
    <col min="15864" max="15865" width="12" style="42" customWidth="1"/>
    <col min="15866" max="15866" width="11.28515625" style="42" customWidth="1"/>
    <col min="15867" max="15867" width="9.140625" style="42" customWidth="1"/>
    <col min="15868" max="16117" width="9.140625" style="42"/>
    <col min="16118" max="16118" width="9" style="42" customWidth="1"/>
    <col min="16119" max="16119" width="54.85546875" style="42" customWidth="1"/>
    <col min="16120" max="16121" width="12" style="42" customWidth="1"/>
    <col min="16122" max="16122" width="11.28515625" style="42" customWidth="1"/>
    <col min="16123" max="16123" width="9.140625" style="42" customWidth="1"/>
    <col min="16124" max="16384" width="9.140625" style="42"/>
  </cols>
  <sheetData>
    <row r="1" spans="1:5" ht="15.75">
      <c r="A1" s="323" t="s">
        <v>200</v>
      </c>
      <c r="B1" s="323"/>
      <c r="C1" s="323"/>
      <c r="D1" s="323"/>
      <c r="E1" s="323"/>
    </row>
    <row r="2" spans="1:5" s="43" customFormat="1" ht="34.5" customHeight="1">
      <c r="A2" s="340" t="s">
        <v>525</v>
      </c>
      <c r="B2" s="340"/>
      <c r="C2" s="340"/>
      <c r="D2" s="340"/>
      <c r="E2" s="340"/>
    </row>
    <row r="3" spans="1:5" ht="24" customHeight="1">
      <c r="A3" s="341" t="s">
        <v>3</v>
      </c>
      <c r="B3" s="341"/>
      <c r="C3" s="44" t="s">
        <v>517</v>
      </c>
      <c r="D3" s="44" t="s">
        <v>31</v>
      </c>
      <c r="E3" s="45" t="s">
        <v>518</v>
      </c>
    </row>
    <row r="4" spans="1:5">
      <c r="A4" s="333" t="s">
        <v>529</v>
      </c>
      <c r="B4" s="333"/>
      <c r="C4" s="49">
        <v>360102712</v>
      </c>
      <c r="D4" s="49">
        <v>338243978</v>
      </c>
      <c r="E4" s="49">
        <v>326991331</v>
      </c>
    </row>
    <row r="5" spans="1:5">
      <c r="A5" s="96" t="s">
        <v>530</v>
      </c>
      <c r="B5" s="96" t="s">
        <v>201</v>
      </c>
      <c r="C5" s="38">
        <v>145562116</v>
      </c>
      <c r="D5" s="38">
        <v>152450305</v>
      </c>
      <c r="E5" s="38">
        <v>153456195</v>
      </c>
    </row>
    <row r="6" spans="1:5">
      <c r="A6" s="46" t="s">
        <v>531</v>
      </c>
      <c r="B6" s="46" t="s">
        <v>202</v>
      </c>
      <c r="C6" s="38">
        <v>1717725</v>
      </c>
      <c r="D6" s="38">
        <v>1712724</v>
      </c>
      <c r="E6" s="38">
        <v>1725783</v>
      </c>
    </row>
    <row r="7" spans="1:5">
      <c r="A7" s="46" t="s">
        <v>532</v>
      </c>
      <c r="B7" s="46" t="s">
        <v>203</v>
      </c>
      <c r="C7" s="38">
        <v>73454714</v>
      </c>
      <c r="D7" s="38">
        <v>62585969</v>
      </c>
      <c r="E7" s="38">
        <v>62897399</v>
      </c>
    </row>
    <row r="8" spans="1:5">
      <c r="A8" s="46" t="s">
        <v>533</v>
      </c>
      <c r="B8" s="46" t="s">
        <v>204</v>
      </c>
      <c r="C8" s="38">
        <v>94606372</v>
      </c>
      <c r="D8" s="38">
        <v>103890900</v>
      </c>
      <c r="E8" s="38">
        <v>92353994</v>
      </c>
    </row>
    <row r="9" spans="1:5">
      <c r="A9" s="46" t="s">
        <v>534</v>
      </c>
      <c r="B9" s="46" t="s">
        <v>205</v>
      </c>
      <c r="C9" s="38">
        <v>360060</v>
      </c>
      <c r="D9" s="38">
        <v>342960</v>
      </c>
      <c r="E9" s="38">
        <v>1346460</v>
      </c>
    </row>
    <row r="10" spans="1:5" ht="28.5" customHeight="1">
      <c r="A10" s="46" t="s">
        <v>535</v>
      </c>
      <c r="B10" s="46" t="s">
        <v>206</v>
      </c>
      <c r="C10" s="38">
        <v>19680600</v>
      </c>
      <c r="D10" s="38">
        <v>13761120</v>
      </c>
      <c r="E10" s="38">
        <v>10711500</v>
      </c>
    </row>
    <row r="11" spans="1:5">
      <c r="A11" s="46" t="s">
        <v>536</v>
      </c>
      <c r="B11" s="46" t="s">
        <v>834</v>
      </c>
      <c r="C11" s="38">
        <v>24721125</v>
      </c>
      <c r="D11" s="38">
        <v>3500000</v>
      </c>
      <c r="E11" s="38">
        <v>4500000</v>
      </c>
    </row>
    <row r="12" spans="1:5">
      <c r="A12" s="34"/>
      <c r="B12" s="47"/>
      <c r="C12" s="48"/>
      <c r="D12" s="48"/>
      <c r="E12" s="48"/>
    </row>
    <row r="13" spans="1:5" ht="15.75">
      <c r="A13" s="323" t="s">
        <v>207</v>
      </c>
      <c r="B13" s="323"/>
      <c r="C13" s="323"/>
      <c r="D13" s="323"/>
      <c r="E13" s="323"/>
    </row>
    <row r="14" spans="1:5" ht="23.25" customHeight="1">
      <c r="A14" s="340" t="s">
        <v>537</v>
      </c>
      <c r="B14" s="340"/>
      <c r="C14" s="340"/>
      <c r="D14" s="340"/>
      <c r="E14" s="340"/>
    </row>
    <row r="15" spans="1:5" ht="24" customHeight="1">
      <c r="A15" s="341" t="s">
        <v>3</v>
      </c>
      <c r="B15" s="341"/>
      <c r="C15" s="44" t="s">
        <v>517</v>
      </c>
      <c r="D15" s="44" t="s">
        <v>31</v>
      </c>
      <c r="E15" s="45" t="s">
        <v>518</v>
      </c>
    </row>
    <row r="16" spans="1:5">
      <c r="A16" s="342" t="s">
        <v>208</v>
      </c>
      <c r="B16" s="342"/>
      <c r="C16" s="49">
        <f>C17+C20+C23+C29+C33+C39+C41+C45+C50</f>
        <v>355486612</v>
      </c>
      <c r="D16" s="49">
        <f t="shared" ref="D16:E16" si="0">D17+D20+D23+D29+D33+D39+D41+D45+D50</f>
        <v>330106728</v>
      </c>
      <c r="E16" s="49">
        <f t="shared" si="0"/>
        <v>318267831</v>
      </c>
    </row>
    <row r="17" spans="1:5">
      <c r="A17" s="339" t="s">
        <v>209</v>
      </c>
      <c r="B17" s="339"/>
      <c r="C17" s="50">
        <v>34135030</v>
      </c>
      <c r="D17" s="50">
        <v>33760030</v>
      </c>
      <c r="E17" s="50">
        <v>33826680</v>
      </c>
    </row>
    <row r="18" spans="1:5">
      <c r="A18" s="334" t="s">
        <v>210</v>
      </c>
      <c r="B18" s="334"/>
      <c r="C18" s="51">
        <v>12194500</v>
      </c>
      <c r="D18" s="51">
        <v>11727450</v>
      </c>
      <c r="E18" s="51">
        <v>11794100</v>
      </c>
    </row>
    <row r="19" spans="1:5">
      <c r="A19" s="335" t="s">
        <v>211</v>
      </c>
      <c r="B19" s="335"/>
      <c r="C19" s="51">
        <v>21940530</v>
      </c>
      <c r="D19" s="51">
        <v>22032580</v>
      </c>
      <c r="E19" s="51">
        <v>22032580</v>
      </c>
    </row>
    <row r="20" spans="1:5">
      <c r="A20" s="339" t="s">
        <v>212</v>
      </c>
      <c r="B20" s="339"/>
      <c r="C20" s="50">
        <v>9729503</v>
      </c>
      <c r="D20" s="50">
        <v>8562982</v>
      </c>
      <c r="E20" s="50">
        <v>8293472</v>
      </c>
    </row>
    <row r="21" spans="1:5">
      <c r="A21" s="334" t="s">
        <v>213</v>
      </c>
      <c r="B21" s="334"/>
      <c r="C21" s="51">
        <v>9579503</v>
      </c>
      <c r="D21" s="51">
        <v>8412982</v>
      </c>
      <c r="E21" s="51">
        <v>8143472</v>
      </c>
    </row>
    <row r="22" spans="1:5">
      <c r="A22" s="335" t="s">
        <v>214</v>
      </c>
      <c r="B22" s="335"/>
      <c r="C22" s="51">
        <v>150000</v>
      </c>
      <c r="D22" s="51">
        <v>150000</v>
      </c>
      <c r="E22" s="51">
        <v>150000</v>
      </c>
    </row>
    <row r="23" spans="1:5">
      <c r="A23" s="339" t="s">
        <v>215</v>
      </c>
      <c r="B23" s="339"/>
      <c r="C23" s="50">
        <v>73935534</v>
      </c>
      <c r="D23" s="50">
        <v>60274000</v>
      </c>
      <c r="E23" s="50">
        <v>60724000</v>
      </c>
    </row>
    <row r="24" spans="1:5">
      <c r="A24" s="334" t="s">
        <v>566</v>
      </c>
      <c r="B24" s="334"/>
      <c r="C24" s="51">
        <v>1048000</v>
      </c>
      <c r="D24" s="51">
        <v>1058000</v>
      </c>
      <c r="E24" s="51">
        <v>1063000</v>
      </c>
    </row>
    <row r="25" spans="1:5">
      <c r="A25" s="332" t="s">
        <v>216</v>
      </c>
      <c r="B25" s="332"/>
      <c r="C25" s="51">
        <v>63351534</v>
      </c>
      <c r="D25" s="51">
        <v>48660000</v>
      </c>
      <c r="E25" s="51">
        <v>49160000</v>
      </c>
    </row>
    <row r="26" spans="1:5">
      <c r="A26" s="332" t="s">
        <v>217</v>
      </c>
      <c r="B26" s="332"/>
      <c r="C26" s="51">
        <v>131000</v>
      </c>
      <c r="D26" s="51">
        <v>131000</v>
      </c>
      <c r="E26" s="51">
        <v>131000</v>
      </c>
    </row>
    <row r="27" spans="1:5">
      <c r="A27" s="332" t="s">
        <v>218</v>
      </c>
      <c r="B27" s="332"/>
      <c r="C27" s="51">
        <v>1400000</v>
      </c>
      <c r="D27" s="51">
        <v>2090000</v>
      </c>
      <c r="E27" s="51">
        <v>2090000</v>
      </c>
    </row>
    <row r="28" spans="1:5">
      <c r="A28" s="335" t="s">
        <v>219</v>
      </c>
      <c r="B28" s="335"/>
      <c r="C28" s="51">
        <v>8005000</v>
      </c>
      <c r="D28" s="51">
        <v>8335000</v>
      </c>
      <c r="E28" s="51">
        <v>8280000</v>
      </c>
    </row>
    <row r="29" spans="1:5">
      <c r="A29" s="339" t="s">
        <v>220</v>
      </c>
      <c r="B29" s="339"/>
      <c r="C29" s="50">
        <v>5164000</v>
      </c>
      <c r="D29" s="50">
        <v>4295000</v>
      </c>
      <c r="E29" s="50">
        <v>4225000</v>
      </c>
    </row>
    <row r="30" spans="1:5">
      <c r="A30" s="334" t="s">
        <v>221</v>
      </c>
      <c r="B30" s="334"/>
      <c r="C30" s="51">
        <v>2419000</v>
      </c>
      <c r="D30" s="51">
        <v>1570000</v>
      </c>
      <c r="E30" s="51">
        <v>1500000</v>
      </c>
    </row>
    <row r="31" spans="1:5">
      <c r="A31" s="332" t="s">
        <v>222</v>
      </c>
      <c r="B31" s="332"/>
      <c r="C31" s="51">
        <v>2000000</v>
      </c>
      <c r="D31" s="51">
        <v>2000000</v>
      </c>
      <c r="E31" s="51">
        <v>2000000</v>
      </c>
    </row>
    <row r="32" spans="1:5">
      <c r="A32" s="335" t="s">
        <v>223</v>
      </c>
      <c r="B32" s="335"/>
      <c r="C32" s="51">
        <v>745000</v>
      </c>
      <c r="D32" s="51">
        <v>725000</v>
      </c>
      <c r="E32" s="51">
        <v>725000</v>
      </c>
    </row>
    <row r="33" spans="1:5">
      <c r="A33" s="339" t="s">
        <v>224</v>
      </c>
      <c r="B33" s="339"/>
      <c r="C33" s="50">
        <v>42815400</v>
      </c>
      <c r="D33" s="50">
        <v>29390400</v>
      </c>
      <c r="E33" s="50">
        <v>27620400</v>
      </c>
    </row>
    <row r="34" spans="1:5">
      <c r="A34" s="334" t="s">
        <v>225</v>
      </c>
      <c r="B34" s="334"/>
      <c r="C34" s="51">
        <v>130000</v>
      </c>
      <c r="D34" s="51">
        <v>100000</v>
      </c>
      <c r="E34" s="51">
        <v>80000</v>
      </c>
    </row>
    <row r="35" spans="1:5">
      <c r="A35" s="332" t="s">
        <v>226</v>
      </c>
      <c r="B35" s="332"/>
      <c r="C35" s="51">
        <v>25549000</v>
      </c>
      <c r="D35" s="51">
        <v>21804000</v>
      </c>
      <c r="E35" s="51">
        <v>20204000</v>
      </c>
    </row>
    <row r="36" spans="1:5">
      <c r="A36" s="332" t="s">
        <v>227</v>
      </c>
      <c r="B36" s="332"/>
      <c r="C36" s="51">
        <v>540000</v>
      </c>
      <c r="D36" s="51">
        <v>1040000</v>
      </c>
      <c r="E36" s="51">
        <v>1040000</v>
      </c>
    </row>
    <row r="37" spans="1:5">
      <c r="A37" s="332" t="s">
        <v>228</v>
      </c>
      <c r="B37" s="332"/>
      <c r="C37" s="51">
        <v>13950000</v>
      </c>
      <c r="D37" s="51">
        <v>4150000</v>
      </c>
      <c r="E37" s="51">
        <v>4150000</v>
      </c>
    </row>
    <row r="38" spans="1:5">
      <c r="A38" s="335" t="s">
        <v>229</v>
      </c>
      <c r="B38" s="335"/>
      <c r="C38" s="51">
        <v>2646400</v>
      </c>
      <c r="D38" s="51">
        <v>2296400</v>
      </c>
      <c r="E38" s="51">
        <v>2146400</v>
      </c>
    </row>
    <row r="39" spans="1:5">
      <c r="A39" s="339" t="s">
        <v>230</v>
      </c>
      <c r="B39" s="339"/>
      <c r="C39" s="50">
        <v>650000</v>
      </c>
      <c r="D39" s="50">
        <v>685000</v>
      </c>
      <c r="E39" s="50">
        <v>715000</v>
      </c>
    </row>
    <row r="40" spans="1:5">
      <c r="A40" s="338" t="s">
        <v>231</v>
      </c>
      <c r="B40" s="338"/>
      <c r="C40" s="51">
        <v>650000</v>
      </c>
      <c r="D40" s="51">
        <v>685000</v>
      </c>
      <c r="E40" s="51">
        <v>715000</v>
      </c>
    </row>
    <row r="41" spans="1:5">
      <c r="A41" s="339" t="s">
        <v>232</v>
      </c>
      <c r="B41" s="339"/>
      <c r="C41" s="50">
        <v>26623860</v>
      </c>
      <c r="D41" s="50">
        <v>24271360</v>
      </c>
      <c r="E41" s="50">
        <v>24418860</v>
      </c>
    </row>
    <row r="42" spans="1:5">
      <c r="A42" s="334" t="s">
        <v>233</v>
      </c>
      <c r="B42" s="334"/>
      <c r="C42" s="51">
        <v>10900000</v>
      </c>
      <c r="D42" s="51">
        <v>9200000</v>
      </c>
      <c r="E42" s="51">
        <v>9200000</v>
      </c>
    </row>
    <row r="43" spans="1:5">
      <c r="A43" s="332" t="s">
        <v>234</v>
      </c>
      <c r="B43" s="332"/>
      <c r="C43" s="51">
        <v>14898860</v>
      </c>
      <c r="D43" s="51">
        <v>14736360</v>
      </c>
      <c r="E43" s="51">
        <v>14883860</v>
      </c>
    </row>
    <row r="44" spans="1:5">
      <c r="A44" s="335" t="s">
        <v>235</v>
      </c>
      <c r="B44" s="335"/>
      <c r="C44" s="51">
        <v>825000</v>
      </c>
      <c r="D44" s="51">
        <v>335000</v>
      </c>
      <c r="E44" s="51">
        <v>335000</v>
      </c>
    </row>
    <row r="45" spans="1:5">
      <c r="A45" s="339" t="s">
        <v>236</v>
      </c>
      <c r="B45" s="339"/>
      <c r="C45" s="50">
        <v>142105285</v>
      </c>
      <c r="D45" s="50">
        <v>148424956</v>
      </c>
      <c r="E45" s="50">
        <v>145401419</v>
      </c>
    </row>
    <row r="46" spans="1:5">
      <c r="A46" s="334" t="s">
        <v>237</v>
      </c>
      <c r="B46" s="334"/>
      <c r="C46" s="51">
        <v>125421415</v>
      </c>
      <c r="D46" s="51">
        <v>132399396</v>
      </c>
      <c r="E46" s="51">
        <v>135374359</v>
      </c>
    </row>
    <row r="47" spans="1:5">
      <c r="A47" s="331" t="s">
        <v>242</v>
      </c>
      <c r="B47" s="331"/>
      <c r="C47" s="51">
        <v>2100000</v>
      </c>
      <c r="D47" s="51">
        <v>2000000</v>
      </c>
      <c r="E47" s="51">
        <v>1000000</v>
      </c>
    </row>
    <row r="48" spans="1:5" ht="12.75" customHeight="1">
      <c r="A48" s="331" t="s">
        <v>243</v>
      </c>
      <c r="B48" s="331"/>
      <c r="C48" s="51">
        <v>267000</v>
      </c>
      <c r="D48" s="51">
        <v>0</v>
      </c>
      <c r="E48" s="51">
        <v>0</v>
      </c>
    </row>
    <row r="49" spans="1:5">
      <c r="A49" s="335" t="s">
        <v>238</v>
      </c>
      <c r="B49" s="335"/>
      <c r="C49" s="51">
        <v>14316870</v>
      </c>
      <c r="D49" s="51">
        <v>14025560</v>
      </c>
      <c r="E49" s="51">
        <v>9027060</v>
      </c>
    </row>
    <row r="50" spans="1:5">
      <c r="A50" s="336" t="s">
        <v>239</v>
      </c>
      <c r="B50" s="336"/>
      <c r="C50" s="50">
        <v>20328000</v>
      </c>
      <c r="D50" s="50">
        <v>20443000</v>
      </c>
      <c r="E50" s="50">
        <v>13043000</v>
      </c>
    </row>
    <row r="51" spans="1:5">
      <c r="A51" s="337" t="s">
        <v>244</v>
      </c>
      <c r="B51" s="337"/>
      <c r="C51" s="51">
        <v>7500000</v>
      </c>
      <c r="D51" s="51">
        <v>7500000</v>
      </c>
      <c r="E51" s="51">
        <v>0</v>
      </c>
    </row>
    <row r="52" spans="1:5" ht="26.25" customHeight="1">
      <c r="A52" s="331" t="s">
        <v>240</v>
      </c>
      <c r="B52" s="331"/>
      <c r="C52" s="51">
        <v>5798000</v>
      </c>
      <c r="D52" s="51">
        <v>5893000</v>
      </c>
      <c r="E52" s="51">
        <v>5993000</v>
      </c>
    </row>
    <row r="53" spans="1:5">
      <c r="A53" s="332" t="s">
        <v>241</v>
      </c>
      <c r="B53" s="332"/>
      <c r="C53" s="51">
        <v>7030000</v>
      </c>
      <c r="D53" s="51">
        <v>7050000</v>
      </c>
      <c r="E53" s="51">
        <v>7050000</v>
      </c>
    </row>
    <row r="56" spans="1:5">
      <c r="C56" s="97"/>
      <c r="D56" s="97"/>
      <c r="E56" s="97"/>
    </row>
    <row r="57" spans="1:5">
      <c r="C57" s="97"/>
      <c r="D57" s="97"/>
      <c r="E57" s="97"/>
    </row>
  </sheetData>
  <mergeCells count="45">
    <mergeCell ref="A21:B21"/>
    <mergeCell ref="A1:E1"/>
    <mergeCell ref="A2:E2"/>
    <mergeCell ref="A3:B3"/>
    <mergeCell ref="A13:E13"/>
    <mergeCell ref="A14:E14"/>
    <mergeCell ref="A15:B15"/>
    <mergeCell ref="A16:B16"/>
    <mergeCell ref="A17:B17"/>
    <mergeCell ref="A18:B18"/>
    <mergeCell ref="A19:B19"/>
    <mergeCell ref="A20:B20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5:B35"/>
    <mergeCell ref="A36:B36"/>
    <mergeCell ref="A37:B37"/>
    <mergeCell ref="A38:B38"/>
    <mergeCell ref="A39:B39"/>
    <mergeCell ref="A52:B52"/>
    <mergeCell ref="A53:B53"/>
    <mergeCell ref="A4:B4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</mergeCells>
  <pageMargins left="0.25" right="0.25" top="0.75" bottom="0.75" header="0.3" footer="0.3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36"/>
  <sheetViews>
    <sheetView workbookViewId="0">
      <selection activeCell="B31" sqref="B31"/>
    </sheetView>
  </sheetViews>
  <sheetFormatPr defaultRowHeight="12.75"/>
  <cols>
    <col min="1" max="1" width="6.140625" style="98" customWidth="1"/>
    <col min="2" max="2" width="73" style="98" customWidth="1"/>
    <col min="3" max="5" width="14.85546875" style="100" customWidth="1"/>
    <col min="6" max="16384" width="9.140625" style="98"/>
  </cols>
  <sheetData>
    <row r="1" spans="1:5" ht="15.75">
      <c r="A1" s="345" t="s">
        <v>503</v>
      </c>
      <c r="B1" s="345"/>
      <c r="C1" s="345"/>
      <c r="D1" s="345"/>
      <c r="E1" s="345"/>
    </row>
    <row r="2" spans="1:5" ht="15.75">
      <c r="A2" s="74"/>
      <c r="B2" s="75"/>
      <c r="C2" s="76"/>
      <c r="D2" s="76"/>
      <c r="E2" s="76"/>
    </row>
    <row r="3" spans="1:5" ht="15.75">
      <c r="A3" s="346" t="s">
        <v>504</v>
      </c>
      <c r="B3" s="346"/>
      <c r="C3" s="346"/>
      <c r="D3" s="346"/>
      <c r="E3" s="346"/>
    </row>
    <row r="4" spans="1:5" ht="30.75" customHeight="1">
      <c r="A4" s="347" t="s">
        <v>564</v>
      </c>
      <c r="B4" s="347"/>
      <c r="C4" s="347"/>
      <c r="D4" s="347"/>
      <c r="E4" s="347"/>
    </row>
    <row r="5" spans="1:5">
      <c r="A5" s="82"/>
      <c r="B5" s="80"/>
      <c r="C5" s="81"/>
      <c r="D5" s="81"/>
      <c r="E5" s="81"/>
    </row>
    <row r="6" spans="1:5" ht="25.5">
      <c r="A6" s="71" t="s">
        <v>505</v>
      </c>
      <c r="B6" s="72" t="s">
        <v>506</v>
      </c>
      <c r="C6" s="73" t="s">
        <v>517</v>
      </c>
      <c r="D6" s="73" t="s">
        <v>31</v>
      </c>
      <c r="E6" s="73" t="s">
        <v>518</v>
      </c>
    </row>
    <row r="7" spans="1:5">
      <c r="A7" s="77" t="s">
        <v>293</v>
      </c>
      <c r="B7" s="78"/>
      <c r="C7" s="79">
        <v>360102712</v>
      </c>
      <c r="D7" s="79">
        <v>338243978</v>
      </c>
      <c r="E7" s="79">
        <v>326991331</v>
      </c>
    </row>
    <row r="8" spans="1:5">
      <c r="A8" s="114" t="s">
        <v>294</v>
      </c>
      <c r="B8" s="114"/>
      <c r="C8" s="113">
        <v>2338000</v>
      </c>
      <c r="D8" s="113">
        <v>1443000</v>
      </c>
      <c r="E8" s="113">
        <v>1443000</v>
      </c>
    </row>
    <row r="9" spans="1:5">
      <c r="A9" s="112" t="s">
        <v>295</v>
      </c>
      <c r="B9" s="112"/>
      <c r="C9" s="111">
        <v>2338000</v>
      </c>
      <c r="D9" s="111">
        <v>1443000</v>
      </c>
      <c r="E9" s="111">
        <v>1443000</v>
      </c>
    </row>
    <row r="10" spans="1:5">
      <c r="A10" s="110" t="s">
        <v>296</v>
      </c>
      <c r="B10" s="110"/>
      <c r="C10" s="109">
        <v>2338000</v>
      </c>
      <c r="D10" s="109">
        <v>1443000</v>
      </c>
      <c r="E10" s="109">
        <v>1443000</v>
      </c>
    </row>
    <row r="11" spans="1:5">
      <c r="A11" s="108" t="s">
        <v>297</v>
      </c>
      <c r="B11" s="108"/>
      <c r="C11" s="107">
        <v>1042000</v>
      </c>
      <c r="D11" s="107">
        <v>1042000</v>
      </c>
      <c r="E11" s="107">
        <v>1042000</v>
      </c>
    </row>
    <row r="12" spans="1:5">
      <c r="A12" s="106" t="s">
        <v>507</v>
      </c>
      <c r="B12" s="106"/>
      <c r="C12" s="105">
        <v>1042000</v>
      </c>
      <c r="D12" s="105">
        <v>1042000</v>
      </c>
      <c r="E12" s="105">
        <v>1042000</v>
      </c>
    </row>
    <row r="13" spans="1:5">
      <c r="A13" s="104" t="s">
        <v>298</v>
      </c>
      <c r="B13" s="104"/>
      <c r="C13" s="103">
        <v>1042000</v>
      </c>
      <c r="D13" s="103">
        <v>1042000</v>
      </c>
      <c r="E13" s="103">
        <v>1042000</v>
      </c>
    </row>
    <row r="14" spans="1:5">
      <c r="A14" s="102" t="s">
        <v>103</v>
      </c>
      <c r="B14" s="102" t="s">
        <v>104</v>
      </c>
      <c r="C14" s="101">
        <v>1042000</v>
      </c>
      <c r="D14" s="101">
        <v>1042000</v>
      </c>
      <c r="E14" s="101">
        <v>1042000</v>
      </c>
    </row>
    <row r="15" spans="1:5">
      <c r="A15" s="99" t="s">
        <v>109</v>
      </c>
      <c r="B15" s="99" t="s">
        <v>110</v>
      </c>
      <c r="C15" s="100">
        <v>130000</v>
      </c>
    </row>
    <row r="16" spans="1:5">
      <c r="A16" s="99" t="s">
        <v>113</v>
      </c>
      <c r="B16" s="99" t="s">
        <v>114</v>
      </c>
      <c r="C16" s="100">
        <v>912000</v>
      </c>
    </row>
    <row r="17" spans="1:5">
      <c r="A17" s="108" t="s">
        <v>299</v>
      </c>
      <c r="B17" s="108"/>
      <c r="C17" s="107">
        <v>174000</v>
      </c>
      <c r="D17" s="107">
        <v>174000</v>
      </c>
      <c r="E17" s="107">
        <v>174000</v>
      </c>
    </row>
    <row r="18" spans="1:5">
      <c r="A18" s="106" t="s">
        <v>507</v>
      </c>
      <c r="B18" s="106"/>
      <c r="C18" s="105">
        <v>174000</v>
      </c>
      <c r="D18" s="105">
        <v>174000</v>
      </c>
      <c r="E18" s="105">
        <v>174000</v>
      </c>
    </row>
    <row r="19" spans="1:5">
      <c r="A19" s="104" t="s">
        <v>300</v>
      </c>
      <c r="B19" s="104"/>
      <c r="C19" s="103">
        <v>174000</v>
      </c>
      <c r="D19" s="103">
        <v>174000</v>
      </c>
      <c r="E19" s="103">
        <v>174000</v>
      </c>
    </row>
    <row r="20" spans="1:5">
      <c r="A20" s="102" t="s">
        <v>103</v>
      </c>
      <c r="B20" s="102" t="s">
        <v>104</v>
      </c>
      <c r="C20" s="101">
        <v>174000</v>
      </c>
      <c r="D20" s="101">
        <v>174000</v>
      </c>
      <c r="E20" s="101">
        <v>174000</v>
      </c>
    </row>
    <row r="21" spans="1:5">
      <c r="A21" s="99" t="s">
        <v>109</v>
      </c>
      <c r="B21" s="99" t="s">
        <v>110</v>
      </c>
      <c r="C21" s="100">
        <v>85000</v>
      </c>
    </row>
    <row r="22" spans="1:5">
      <c r="A22" s="99" t="s">
        <v>113</v>
      </c>
      <c r="B22" s="99" t="s">
        <v>114</v>
      </c>
      <c r="C22" s="100">
        <v>89000</v>
      </c>
    </row>
    <row r="23" spans="1:5">
      <c r="A23" s="108" t="s">
        <v>301</v>
      </c>
      <c r="B23" s="108"/>
      <c r="C23" s="107">
        <v>200000</v>
      </c>
      <c r="D23" s="107">
        <v>200000</v>
      </c>
      <c r="E23" s="107">
        <v>200000</v>
      </c>
    </row>
    <row r="24" spans="1:5">
      <c r="A24" s="106" t="s">
        <v>507</v>
      </c>
      <c r="B24" s="106"/>
      <c r="C24" s="105">
        <v>200000</v>
      </c>
      <c r="D24" s="105">
        <v>200000</v>
      </c>
      <c r="E24" s="105">
        <v>200000</v>
      </c>
    </row>
    <row r="25" spans="1:5">
      <c r="A25" s="104" t="s">
        <v>298</v>
      </c>
      <c r="B25" s="104"/>
      <c r="C25" s="103">
        <v>200000</v>
      </c>
      <c r="D25" s="103">
        <v>200000</v>
      </c>
      <c r="E25" s="103">
        <v>200000</v>
      </c>
    </row>
    <row r="26" spans="1:5">
      <c r="A26" s="102" t="s">
        <v>138</v>
      </c>
      <c r="B26" s="102" t="s">
        <v>139</v>
      </c>
      <c r="C26" s="101">
        <v>200000</v>
      </c>
      <c r="D26" s="101">
        <v>200000</v>
      </c>
      <c r="E26" s="101">
        <v>200000</v>
      </c>
    </row>
    <row r="27" spans="1:5">
      <c r="A27" s="99" t="s">
        <v>140</v>
      </c>
      <c r="B27" s="99" t="s">
        <v>141</v>
      </c>
      <c r="C27" s="100">
        <v>200000</v>
      </c>
    </row>
    <row r="28" spans="1:5">
      <c r="A28" s="108" t="s">
        <v>302</v>
      </c>
      <c r="B28" s="108"/>
      <c r="C28" s="107">
        <v>20000</v>
      </c>
      <c r="D28" s="107">
        <v>20000</v>
      </c>
      <c r="E28" s="107">
        <v>20000</v>
      </c>
    </row>
    <row r="29" spans="1:5">
      <c r="A29" s="106" t="s">
        <v>507</v>
      </c>
      <c r="B29" s="106"/>
      <c r="C29" s="105">
        <v>20000</v>
      </c>
      <c r="D29" s="105">
        <v>20000</v>
      </c>
      <c r="E29" s="105">
        <v>20000</v>
      </c>
    </row>
    <row r="30" spans="1:5">
      <c r="A30" s="104" t="s">
        <v>298</v>
      </c>
      <c r="B30" s="104"/>
      <c r="C30" s="103">
        <v>20000</v>
      </c>
      <c r="D30" s="103">
        <v>20000</v>
      </c>
      <c r="E30" s="103">
        <v>20000</v>
      </c>
    </row>
    <row r="31" spans="1:5">
      <c r="A31" s="102" t="s">
        <v>103</v>
      </c>
      <c r="B31" s="102" t="s">
        <v>104</v>
      </c>
      <c r="C31" s="101">
        <v>20000</v>
      </c>
      <c r="D31" s="101">
        <v>20000</v>
      </c>
      <c r="E31" s="101">
        <v>20000</v>
      </c>
    </row>
    <row r="32" spans="1:5">
      <c r="A32" s="99" t="s">
        <v>109</v>
      </c>
      <c r="B32" s="99" t="s">
        <v>110</v>
      </c>
      <c r="C32" s="100">
        <v>500</v>
      </c>
    </row>
    <row r="33" spans="1:5">
      <c r="A33" s="99" t="s">
        <v>113</v>
      </c>
      <c r="B33" s="99" t="s">
        <v>114</v>
      </c>
      <c r="C33" s="100">
        <v>19500</v>
      </c>
    </row>
    <row r="34" spans="1:5">
      <c r="A34" s="108" t="s">
        <v>303</v>
      </c>
      <c r="B34" s="108"/>
      <c r="C34" s="107">
        <v>895000</v>
      </c>
      <c r="D34" s="107">
        <v>0</v>
      </c>
      <c r="E34" s="107">
        <v>0</v>
      </c>
    </row>
    <row r="35" spans="1:5">
      <c r="A35" s="106" t="s">
        <v>507</v>
      </c>
      <c r="B35" s="106"/>
      <c r="C35" s="105">
        <v>670000</v>
      </c>
      <c r="D35" s="105">
        <v>0</v>
      </c>
      <c r="E35" s="105">
        <v>0</v>
      </c>
    </row>
    <row r="36" spans="1:5">
      <c r="A36" s="104" t="s">
        <v>298</v>
      </c>
      <c r="B36" s="104"/>
      <c r="C36" s="103">
        <v>670000</v>
      </c>
      <c r="D36" s="103">
        <v>0</v>
      </c>
      <c r="E36" s="103">
        <v>0</v>
      </c>
    </row>
    <row r="37" spans="1:5">
      <c r="A37" s="102" t="s">
        <v>103</v>
      </c>
      <c r="B37" s="102" t="s">
        <v>104</v>
      </c>
      <c r="C37" s="101">
        <v>490000</v>
      </c>
      <c r="D37" s="101">
        <v>0</v>
      </c>
      <c r="E37" s="101">
        <v>0</v>
      </c>
    </row>
    <row r="38" spans="1:5">
      <c r="A38" s="99" t="s">
        <v>107</v>
      </c>
      <c r="B38" s="99" t="s">
        <v>108</v>
      </c>
      <c r="C38" s="100">
        <v>120000</v>
      </c>
    </row>
    <row r="39" spans="1:5">
      <c r="A39" s="99" t="s">
        <v>109</v>
      </c>
      <c r="B39" s="99" t="s">
        <v>110</v>
      </c>
      <c r="C39" s="100">
        <v>10000</v>
      </c>
    </row>
    <row r="40" spans="1:5">
      <c r="A40" s="99" t="s">
        <v>113</v>
      </c>
      <c r="B40" s="99" t="s">
        <v>114</v>
      </c>
      <c r="C40" s="100">
        <v>360000</v>
      </c>
    </row>
    <row r="41" spans="1:5">
      <c r="A41" s="102" t="s">
        <v>138</v>
      </c>
      <c r="B41" s="102" t="s">
        <v>139</v>
      </c>
      <c r="C41" s="101">
        <v>180000</v>
      </c>
      <c r="D41" s="101">
        <v>0</v>
      </c>
      <c r="E41" s="101">
        <v>0</v>
      </c>
    </row>
    <row r="42" spans="1:5">
      <c r="A42" s="99" t="s">
        <v>140</v>
      </c>
      <c r="B42" s="99" t="s">
        <v>141</v>
      </c>
      <c r="C42" s="100">
        <v>180000</v>
      </c>
    </row>
    <row r="43" spans="1:5">
      <c r="A43" s="106" t="s">
        <v>508</v>
      </c>
      <c r="B43" s="106"/>
      <c r="C43" s="105">
        <v>225000</v>
      </c>
      <c r="D43" s="105">
        <v>0</v>
      </c>
      <c r="E43" s="105">
        <v>0</v>
      </c>
    </row>
    <row r="44" spans="1:5">
      <c r="A44" s="104" t="s">
        <v>298</v>
      </c>
      <c r="B44" s="104"/>
      <c r="C44" s="103">
        <v>225000</v>
      </c>
      <c r="D44" s="103">
        <v>0</v>
      </c>
      <c r="E44" s="103">
        <v>0</v>
      </c>
    </row>
    <row r="45" spans="1:5">
      <c r="A45" s="102" t="s">
        <v>103</v>
      </c>
      <c r="B45" s="102" t="s">
        <v>104</v>
      </c>
      <c r="C45" s="101">
        <v>225000</v>
      </c>
      <c r="D45" s="101">
        <v>0</v>
      </c>
      <c r="E45" s="101">
        <v>0</v>
      </c>
    </row>
    <row r="46" spans="1:5">
      <c r="A46" s="99" t="s">
        <v>107</v>
      </c>
      <c r="B46" s="99" t="s">
        <v>108</v>
      </c>
      <c r="C46" s="100">
        <v>40000</v>
      </c>
    </row>
    <row r="47" spans="1:5">
      <c r="A47" s="99" t="s">
        <v>109</v>
      </c>
      <c r="B47" s="99" t="s">
        <v>110</v>
      </c>
      <c r="C47" s="100">
        <v>5000</v>
      </c>
    </row>
    <row r="48" spans="1:5">
      <c r="A48" s="99" t="s">
        <v>113</v>
      </c>
      <c r="B48" s="99" t="s">
        <v>114</v>
      </c>
      <c r="C48" s="100">
        <v>180000</v>
      </c>
    </row>
    <row r="49" spans="1:5">
      <c r="A49" s="108" t="s">
        <v>304</v>
      </c>
      <c r="B49" s="108"/>
      <c r="C49" s="107">
        <v>7000</v>
      </c>
      <c r="D49" s="107">
        <v>7000</v>
      </c>
      <c r="E49" s="107">
        <v>7000</v>
      </c>
    </row>
    <row r="50" spans="1:5">
      <c r="A50" s="106" t="s">
        <v>507</v>
      </c>
      <c r="B50" s="106"/>
      <c r="C50" s="105">
        <v>7000</v>
      </c>
      <c r="D50" s="105">
        <v>7000</v>
      </c>
      <c r="E50" s="105">
        <v>7000</v>
      </c>
    </row>
    <row r="51" spans="1:5">
      <c r="A51" s="104" t="s">
        <v>298</v>
      </c>
      <c r="B51" s="104"/>
      <c r="C51" s="103">
        <v>7000</v>
      </c>
      <c r="D51" s="103">
        <v>7000</v>
      </c>
      <c r="E51" s="103">
        <v>7000</v>
      </c>
    </row>
    <row r="52" spans="1:5">
      <c r="A52" s="102" t="s">
        <v>138</v>
      </c>
      <c r="B52" s="102" t="s">
        <v>139</v>
      </c>
      <c r="C52" s="101">
        <v>7000</v>
      </c>
      <c r="D52" s="101">
        <v>7000</v>
      </c>
      <c r="E52" s="101">
        <v>7000</v>
      </c>
    </row>
    <row r="53" spans="1:5">
      <c r="A53" s="99" t="s">
        <v>140</v>
      </c>
      <c r="B53" s="99" t="s">
        <v>141</v>
      </c>
      <c r="C53" s="100">
        <v>7000</v>
      </c>
    </row>
    <row r="54" spans="1:5">
      <c r="A54" s="114" t="s">
        <v>305</v>
      </c>
      <c r="B54" s="114"/>
      <c r="C54" s="113">
        <v>23793630</v>
      </c>
      <c r="D54" s="113">
        <v>23835680</v>
      </c>
      <c r="E54" s="113">
        <v>23835680</v>
      </c>
    </row>
    <row r="55" spans="1:5">
      <c r="A55" s="112" t="s">
        <v>306</v>
      </c>
      <c r="B55" s="112"/>
      <c r="C55" s="111">
        <v>23793630</v>
      </c>
      <c r="D55" s="111">
        <v>23835680</v>
      </c>
      <c r="E55" s="111">
        <v>23835680</v>
      </c>
    </row>
    <row r="56" spans="1:5">
      <c r="A56" s="110" t="s">
        <v>307</v>
      </c>
      <c r="B56" s="110"/>
      <c r="C56" s="109">
        <v>22662630</v>
      </c>
      <c r="D56" s="109">
        <v>22704680</v>
      </c>
      <c r="E56" s="109">
        <v>22704680</v>
      </c>
    </row>
    <row r="57" spans="1:5">
      <c r="A57" s="108" t="s">
        <v>308</v>
      </c>
      <c r="B57" s="108"/>
      <c r="C57" s="107">
        <v>15673530</v>
      </c>
      <c r="D57" s="107">
        <v>15855580</v>
      </c>
      <c r="E57" s="107">
        <v>15855580</v>
      </c>
    </row>
    <row r="58" spans="1:5">
      <c r="A58" s="106" t="s">
        <v>507</v>
      </c>
      <c r="B58" s="106"/>
      <c r="C58" s="105">
        <v>15673530</v>
      </c>
      <c r="D58" s="105">
        <v>15855580</v>
      </c>
      <c r="E58" s="105">
        <v>15855580</v>
      </c>
    </row>
    <row r="59" spans="1:5">
      <c r="A59" s="104" t="s">
        <v>309</v>
      </c>
      <c r="B59" s="104"/>
      <c r="C59" s="103">
        <v>15673530</v>
      </c>
      <c r="D59" s="103">
        <v>15855580</v>
      </c>
      <c r="E59" s="103">
        <v>15855580</v>
      </c>
    </row>
    <row r="60" spans="1:5">
      <c r="A60" s="102" t="s">
        <v>95</v>
      </c>
      <c r="B60" s="102" t="s">
        <v>96</v>
      </c>
      <c r="C60" s="101">
        <v>15232530</v>
      </c>
      <c r="D60" s="101">
        <v>15404580</v>
      </c>
      <c r="E60" s="101">
        <v>15404580</v>
      </c>
    </row>
    <row r="61" spans="1:5">
      <c r="A61" s="99" t="s">
        <v>97</v>
      </c>
      <c r="B61" s="99" t="s">
        <v>98</v>
      </c>
      <c r="C61" s="100">
        <v>11638000</v>
      </c>
    </row>
    <row r="62" spans="1:5">
      <c r="A62" s="99" t="s">
        <v>99</v>
      </c>
      <c r="B62" s="99" t="s">
        <v>100</v>
      </c>
      <c r="C62" s="100">
        <v>1669870</v>
      </c>
    </row>
    <row r="63" spans="1:5">
      <c r="A63" s="99" t="s">
        <v>101</v>
      </c>
      <c r="B63" s="99" t="s">
        <v>102</v>
      </c>
      <c r="C63" s="100">
        <v>1924660</v>
      </c>
    </row>
    <row r="64" spans="1:5">
      <c r="A64" s="102" t="s">
        <v>103</v>
      </c>
      <c r="B64" s="102" t="s">
        <v>104</v>
      </c>
      <c r="C64" s="101">
        <v>441000</v>
      </c>
      <c r="D64" s="101">
        <v>451000</v>
      </c>
      <c r="E64" s="101">
        <v>451000</v>
      </c>
    </row>
    <row r="65" spans="1:5">
      <c r="A65" s="99" t="s">
        <v>105</v>
      </c>
      <c r="B65" s="99" t="s">
        <v>106</v>
      </c>
      <c r="C65" s="100">
        <v>441000</v>
      </c>
    </row>
    <row r="66" spans="1:5">
      <c r="A66" s="108" t="s">
        <v>310</v>
      </c>
      <c r="B66" s="108"/>
      <c r="C66" s="107">
        <v>5758000</v>
      </c>
      <c r="D66" s="107">
        <v>5668000</v>
      </c>
      <c r="E66" s="107">
        <v>5668000</v>
      </c>
    </row>
    <row r="67" spans="1:5">
      <c r="A67" s="106" t="s">
        <v>507</v>
      </c>
      <c r="B67" s="106"/>
      <c r="C67" s="105">
        <v>5753000</v>
      </c>
      <c r="D67" s="105">
        <v>5663000</v>
      </c>
      <c r="E67" s="105">
        <v>5663000</v>
      </c>
    </row>
    <row r="68" spans="1:5">
      <c r="A68" s="104" t="s">
        <v>300</v>
      </c>
      <c r="B68" s="104"/>
      <c r="C68" s="103">
        <v>5753000</v>
      </c>
      <c r="D68" s="103">
        <v>5663000</v>
      </c>
      <c r="E68" s="103">
        <v>5663000</v>
      </c>
    </row>
    <row r="69" spans="1:5">
      <c r="A69" s="102" t="s">
        <v>103</v>
      </c>
      <c r="B69" s="102" t="s">
        <v>104</v>
      </c>
      <c r="C69" s="101">
        <v>5753000</v>
      </c>
      <c r="D69" s="101">
        <v>5663000</v>
      </c>
      <c r="E69" s="101">
        <v>5663000</v>
      </c>
    </row>
    <row r="70" spans="1:5">
      <c r="A70" s="99" t="s">
        <v>107</v>
      </c>
      <c r="B70" s="99" t="s">
        <v>108</v>
      </c>
      <c r="C70" s="100">
        <v>1715000</v>
      </c>
    </row>
    <row r="71" spans="1:5">
      <c r="A71" s="99" t="s">
        <v>109</v>
      </c>
      <c r="B71" s="99" t="s">
        <v>110</v>
      </c>
      <c r="C71" s="100">
        <v>3676000</v>
      </c>
    </row>
    <row r="72" spans="1:5">
      <c r="A72" s="99" t="s">
        <v>113</v>
      </c>
      <c r="B72" s="99" t="s">
        <v>114</v>
      </c>
      <c r="C72" s="100">
        <v>362000</v>
      </c>
    </row>
    <row r="73" spans="1:5">
      <c r="A73" s="106" t="s">
        <v>512</v>
      </c>
      <c r="B73" s="106"/>
      <c r="C73" s="105">
        <v>5000</v>
      </c>
      <c r="D73" s="105">
        <v>5000</v>
      </c>
      <c r="E73" s="105">
        <v>5000</v>
      </c>
    </row>
    <row r="74" spans="1:5">
      <c r="A74" s="104" t="s">
        <v>300</v>
      </c>
      <c r="B74" s="104"/>
      <c r="C74" s="103">
        <v>5000</v>
      </c>
      <c r="D74" s="103">
        <v>5000</v>
      </c>
      <c r="E74" s="103">
        <v>5000</v>
      </c>
    </row>
    <row r="75" spans="1:5">
      <c r="A75" s="102" t="s">
        <v>103</v>
      </c>
      <c r="B75" s="102" t="s">
        <v>104</v>
      </c>
      <c r="C75" s="101">
        <v>5000</v>
      </c>
      <c r="D75" s="101">
        <v>5000</v>
      </c>
      <c r="E75" s="101">
        <v>5000</v>
      </c>
    </row>
    <row r="76" spans="1:5">
      <c r="A76" s="99" t="s">
        <v>109</v>
      </c>
      <c r="B76" s="99" t="s">
        <v>110</v>
      </c>
      <c r="C76" s="100">
        <v>5000</v>
      </c>
    </row>
    <row r="77" spans="1:5">
      <c r="A77" s="108" t="s">
        <v>311</v>
      </c>
      <c r="B77" s="108"/>
      <c r="C77" s="107">
        <v>270000</v>
      </c>
      <c r="D77" s="107">
        <v>270000</v>
      </c>
      <c r="E77" s="107">
        <v>270000</v>
      </c>
    </row>
    <row r="78" spans="1:5">
      <c r="A78" s="106" t="s">
        <v>507</v>
      </c>
      <c r="B78" s="106"/>
      <c r="C78" s="105">
        <v>270000</v>
      </c>
      <c r="D78" s="105">
        <v>270000</v>
      </c>
      <c r="E78" s="105">
        <v>270000</v>
      </c>
    </row>
    <row r="79" spans="1:5">
      <c r="A79" s="104" t="s">
        <v>298</v>
      </c>
      <c r="B79" s="104"/>
      <c r="C79" s="103">
        <v>270000</v>
      </c>
      <c r="D79" s="103">
        <v>270000</v>
      </c>
      <c r="E79" s="103">
        <v>270000</v>
      </c>
    </row>
    <row r="80" spans="1:5">
      <c r="A80" s="102" t="s">
        <v>103</v>
      </c>
      <c r="B80" s="102" t="s">
        <v>104</v>
      </c>
      <c r="C80" s="101">
        <v>270000</v>
      </c>
      <c r="D80" s="101">
        <v>270000</v>
      </c>
      <c r="E80" s="101">
        <v>270000</v>
      </c>
    </row>
    <row r="81" spans="1:5">
      <c r="A81" s="99" t="s">
        <v>113</v>
      </c>
      <c r="B81" s="99" t="s">
        <v>114</v>
      </c>
      <c r="C81" s="100">
        <v>270000</v>
      </c>
    </row>
    <row r="82" spans="1:5">
      <c r="A82" s="108" t="s">
        <v>312</v>
      </c>
      <c r="B82" s="108"/>
      <c r="C82" s="107">
        <v>5000</v>
      </c>
      <c r="D82" s="107">
        <v>5000</v>
      </c>
      <c r="E82" s="107">
        <v>5000</v>
      </c>
    </row>
    <row r="83" spans="1:5">
      <c r="A83" s="106" t="s">
        <v>507</v>
      </c>
      <c r="B83" s="106"/>
      <c r="C83" s="105">
        <v>5000</v>
      </c>
      <c r="D83" s="105">
        <v>5000</v>
      </c>
      <c r="E83" s="105">
        <v>5000</v>
      </c>
    </row>
    <row r="84" spans="1:5">
      <c r="A84" s="104" t="s">
        <v>298</v>
      </c>
      <c r="B84" s="104"/>
      <c r="C84" s="103">
        <v>5000</v>
      </c>
      <c r="D84" s="103">
        <v>5000</v>
      </c>
      <c r="E84" s="103">
        <v>5000</v>
      </c>
    </row>
    <row r="85" spans="1:5">
      <c r="A85" s="102" t="s">
        <v>134</v>
      </c>
      <c r="B85" s="102" t="s">
        <v>135</v>
      </c>
      <c r="C85" s="101">
        <v>5000</v>
      </c>
      <c r="D85" s="101">
        <v>5000</v>
      </c>
      <c r="E85" s="101">
        <v>5000</v>
      </c>
    </row>
    <row r="86" spans="1:5">
      <c r="A86" s="99" t="s">
        <v>136</v>
      </c>
      <c r="B86" s="99" t="s">
        <v>137</v>
      </c>
      <c r="C86" s="100">
        <v>5000</v>
      </c>
    </row>
    <row r="87" spans="1:5">
      <c r="A87" s="108" t="s">
        <v>313</v>
      </c>
      <c r="B87" s="108"/>
      <c r="C87" s="107">
        <v>410000</v>
      </c>
      <c r="D87" s="107">
        <v>360000</v>
      </c>
      <c r="E87" s="107">
        <v>360000</v>
      </c>
    </row>
    <row r="88" spans="1:5">
      <c r="A88" s="106" t="s">
        <v>507</v>
      </c>
      <c r="B88" s="106"/>
      <c r="C88" s="105">
        <v>410000</v>
      </c>
      <c r="D88" s="105">
        <v>360000</v>
      </c>
      <c r="E88" s="105">
        <v>360000</v>
      </c>
    </row>
    <row r="89" spans="1:5">
      <c r="A89" s="104" t="s">
        <v>298</v>
      </c>
      <c r="B89" s="104"/>
      <c r="C89" s="103">
        <v>410000</v>
      </c>
      <c r="D89" s="103">
        <v>360000</v>
      </c>
      <c r="E89" s="103">
        <v>360000</v>
      </c>
    </row>
    <row r="90" spans="1:5">
      <c r="A90" s="102" t="s">
        <v>103</v>
      </c>
      <c r="B90" s="102" t="s">
        <v>104</v>
      </c>
      <c r="C90" s="101">
        <v>100000</v>
      </c>
      <c r="D90" s="101">
        <v>100000</v>
      </c>
      <c r="E90" s="101">
        <v>100000</v>
      </c>
    </row>
    <row r="91" spans="1:5">
      <c r="A91" s="99" t="s">
        <v>113</v>
      </c>
      <c r="B91" s="99" t="s">
        <v>114</v>
      </c>
      <c r="C91" s="100">
        <v>100000</v>
      </c>
    </row>
    <row r="92" spans="1:5">
      <c r="A92" s="102" t="s">
        <v>115</v>
      </c>
      <c r="B92" s="102" t="s">
        <v>116</v>
      </c>
      <c r="C92" s="101">
        <v>60000</v>
      </c>
      <c r="D92" s="101">
        <v>60000</v>
      </c>
      <c r="E92" s="101">
        <v>60000</v>
      </c>
    </row>
    <row r="93" spans="1:5">
      <c r="A93" s="99" t="s">
        <v>119</v>
      </c>
      <c r="B93" s="99" t="s">
        <v>120</v>
      </c>
      <c r="C93" s="100">
        <v>60000</v>
      </c>
    </row>
    <row r="94" spans="1:5">
      <c r="A94" s="102" t="s">
        <v>138</v>
      </c>
      <c r="B94" s="102" t="s">
        <v>139</v>
      </c>
      <c r="C94" s="101">
        <v>250000</v>
      </c>
      <c r="D94" s="101">
        <v>200000</v>
      </c>
      <c r="E94" s="101">
        <v>200000</v>
      </c>
    </row>
    <row r="95" spans="1:5">
      <c r="A95" s="99" t="s">
        <v>144</v>
      </c>
      <c r="B95" s="99" t="s">
        <v>145</v>
      </c>
      <c r="C95" s="100">
        <v>250000</v>
      </c>
    </row>
    <row r="96" spans="1:5">
      <c r="A96" s="108" t="s">
        <v>314</v>
      </c>
      <c r="B96" s="108"/>
      <c r="C96" s="107">
        <v>300000</v>
      </c>
      <c r="D96" s="107">
        <v>300000</v>
      </c>
      <c r="E96" s="107">
        <v>300000</v>
      </c>
    </row>
    <row r="97" spans="1:5">
      <c r="A97" s="106" t="s">
        <v>507</v>
      </c>
      <c r="B97" s="106"/>
      <c r="C97" s="105">
        <v>300000</v>
      </c>
      <c r="D97" s="105">
        <v>300000</v>
      </c>
      <c r="E97" s="105">
        <v>300000</v>
      </c>
    </row>
    <row r="98" spans="1:5">
      <c r="A98" s="104" t="s">
        <v>309</v>
      </c>
      <c r="B98" s="104"/>
      <c r="C98" s="103">
        <v>300000</v>
      </c>
      <c r="D98" s="103">
        <v>300000</v>
      </c>
      <c r="E98" s="103">
        <v>300000</v>
      </c>
    </row>
    <row r="99" spans="1:5">
      <c r="A99" s="102" t="s">
        <v>150</v>
      </c>
      <c r="B99" s="102" t="s">
        <v>151</v>
      </c>
      <c r="C99" s="101">
        <v>80000</v>
      </c>
      <c r="D99" s="101">
        <v>80000</v>
      </c>
      <c r="E99" s="101">
        <v>80000</v>
      </c>
    </row>
    <row r="100" spans="1:5">
      <c r="A100" s="99" t="s">
        <v>154</v>
      </c>
      <c r="B100" s="99" t="s">
        <v>155</v>
      </c>
      <c r="C100" s="100">
        <v>80000</v>
      </c>
    </row>
    <row r="101" spans="1:5">
      <c r="A101" s="102" t="s">
        <v>156</v>
      </c>
      <c r="B101" s="102" t="s">
        <v>157</v>
      </c>
      <c r="C101" s="101">
        <v>220000</v>
      </c>
      <c r="D101" s="101">
        <v>220000</v>
      </c>
      <c r="E101" s="101">
        <v>220000</v>
      </c>
    </row>
    <row r="102" spans="1:5">
      <c r="A102" s="99" t="s">
        <v>160</v>
      </c>
      <c r="B102" s="99" t="s">
        <v>161</v>
      </c>
      <c r="C102" s="100">
        <v>220000</v>
      </c>
    </row>
    <row r="103" spans="1:5">
      <c r="A103" s="108" t="s">
        <v>315</v>
      </c>
      <c r="B103" s="108"/>
      <c r="C103" s="107">
        <v>6100</v>
      </c>
      <c r="D103" s="107">
        <v>6100</v>
      </c>
      <c r="E103" s="107">
        <v>6100</v>
      </c>
    </row>
    <row r="104" spans="1:5">
      <c r="A104" s="106" t="s">
        <v>509</v>
      </c>
      <c r="B104" s="106"/>
      <c r="C104" s="105">
        <v>6100</v>
      </c>
      <c r="D104" s="105">
        <v>6100</v>
      </c>
      <c r="E104" s="105">
        <v>6100</v>
      </c>
    </row>
    <row r="105" spans="1:5">
      <c r="A105" s="102" t="s">
        <v>180</v>
      </c>
      <c r="B105" s="102" t="s">
        <v>181</v>
      </c>
      <c r="C105" s="101">
        <v>6100</v>
      </c>
      <c r="D105" s="101">
        <v>6100</v>
      </c>
      <c r="E105" s="101">
        <v>6100</v>
      </c>
    </row>
    <row r="106" spans="1:5">
      <c r="A106" s="99" t="s">
        <v>182</v>
      </c>
      <c r="B106" s="99" t="s">
        <v>183</v>
      </c>
      <c r="C106" s="100">
        <v>6100</v>
      </c>
    </row>
    <row r="107" spans="1:5">
      <c r="A107" s="108" t="s">
        <v>316</v>
      </c>
      <c r="B107" s="108"/>
      <c r="C107" s="107">
        <v>240000</v>
      </c>
      <c r="D107" s="107">
        <v>240000</v>
      </c>
      <c r="E107" s="107">
        <v>240000</v>
      </c>
    </row>
    <row r="108" spans="1:5">
      <c r="A108" s="106" t="s">
        <v>507</v>
      </c>
      <c r="B108" s="106"/>
      <c r="C108" s="105">
        <v>240000</v>
      </c>
      <c r="D108" s="105">
        <v>240000</v>
      </c>
      <c r="E108" s="105">
        <v>240000</v>
      </c>
    </row>
    <row r="109" spans="1:5">
      <c r="A109" s="104" t="s">
        <v>298</v>
      </c>
      <c r="B109" s="104"/>
      <c r="C109" s="103">
        <v>240000</v>
      </c>
      <c r="D109" s="103">
        <v>240000</v>
      </c>
      <c r="E109" s="103">
        <v>240000</v>
      </c>
    </row>
    <row r="110" spans="1:5">
      <c r="A110" s="102" t="s">
        <v>103</v>
      </c>
      <c r="B110" s="102" t="s">
        <v>104</v>
      </c>
      <c r="C110" s="101">
        <v>240000</v>
      </c>
      <c r="D110" s="101">
        <v>240000</v>
      </c>
      <c r="E110" s="101">
        <v>240000</v>
      </c>
    </row>
    <row r="111" spans="1:5">
      <c r="A111" s="99" t="s">
        <v>109</v>
      </c>
      <c r="B111" s="99" t="s">
        <v>110</v>
      </c>
      <c r="C111" s="100">
        <v>240000</v>
      </c>
    </row>
    <row r="112" spans="1:5">
      <c r="A112" s="110" t="s">
        <v>317</v>
      </c>
      <c r="B112" s="110"/>
      <c r="C112" s="109">
        <v>131000</v>
      </c>
      <c r="D112" s="109">
        <v>131000</v>
      </c>
      <c r="E112" s="109">
        <v>131000</v>
      </c>
    </row>
    <row r="113" spans="1:5">
      <c r="A113" s="108" t="s">
        <v>318</v>
      </c>
      <c r="B113" s="108"/>
      <c r="C113" s="107">
        <v>131000</v>
      </c>
      <c r="D113" s="107">
        <v>131000</v>
      </c>
      <c r="E113" s="107">
        <v>131000</v>
      </c>
    </row>
    <row r="114" spans="1:5">
      <c r="A114" s="106" t="s">
        <v>507</v>
      </c>
      <c r="B114" s="106"/>
      <c r="C114" s="105">
        <v>131000</v>
      </c>
      <c r="D114" s="105">
        <v>131000</v>
      </c>
      <c r="E114" s="105">
        <v>131000</v>
      </c>
    </row>
    <row r="115" spans="1:5">
      <c r="A115" s="104" t="s">
        <v>319</v>
      </c>
      <c r="B115" s="104"/>
      <c r="C115" s="103">
        <v>131000</v>
      </c>
      <c r="D115" s="103">
        <v>131000</v>
      </c>
      <c r="E115" s="103">
        <v>131000</v>
      </c>
    </row>
    <row r="116" spans="1:5">
      <c r="A116" s="102" t="s">
        <v>121</v>
      </c>
      <c r="B116" s="102" t="s">
        <v>122</v>
      </c>
      <c r="C116" s="101">
        <v>131000</v>
      </c>
      <c r="D116" s="101">
        <v>131000</v>
      </c>
      <c r="E116" s="101">
        <v>131000</v>
      </c>
    </row>
    <row r="117" spans="1:5" ht="25.5">
      <c r="A117" s="99" t="s">
        <v>125</v>
      </c>
      <c r="B117" s="99" t="s">
        <v>126</v>
      </c>
      <c r="C117" s="100">
        <v>131000</v>
      </c>
    </row>
    <row r="118" spans="1:5">
      <c r="A118" s="110" t="s">
        <v>320</v>
      </c>
      <c r="B118" s="110"/>
      <c r="C118" s="109">
        <v>1000000</v>
      </c>
      <c r="D118" s="109">
        <v>1000000</v>
      </c>
      <c r="E118" s="109">
        <v>1000000</v>
      </c>
    </row>
    <row r="119" spans="1:5">
      <c r="A119" s="108" t="s">
        <v>321</v>
      </c>
      <c r="B119" s="108"/>
      <c r="C119" s="107">
        <v>1000000</v>
      </c>
      <c r="D119" s="107">
        <v>1000000</v>
      </c>
      <c r="E119" s="107">
        <v>1000000</v>
      </c>
    </row>
    <row r="120" spans="1:5">
      <c r="A120" s="106" t="s">
        <v>507</v>
      </c>
      <c r="B120" s="106"/>
      <c r="C120" s="105">
        <v>1000000</v>
      </c>
      <c r="D120" s="105">
        <v>1000000</v>
      </c>
      <c r="E120" s="105">
        <v>1000000</v>
      </c>
    </row>
    <row r="121" spans="1:5">
      <c r="A121" s="104" t="s">
        <v>322</v>
      </c>
      <c r="B121" s="104"/>
      <c r="C121" s="103">
        <v>1000000</v>
      </c>
      <c r="D121" s="103">
        <v>1000000</v>
      </c>
      <c r="E121" s="103">
        <v>1000000</v>
      </c>
    </row>
    <row r="122" spans="1:5">
      <c r="A122" s="102" t="s">
        <v>138</v>
      </c>
      <c r="B122" s="102" t="s">
        <v>139</v>
      </c>
      <c r="C122" s="101">
        <v>1000000</v>
      </c>
      <c r="D122" s="101">
        <v>1000000</v>
      </c>
      <c r="E122" s="101">
        <v>1000000</v>
      </c>
    </row>
    <row r="123" spans="1:5">
      <c r="A123" s="99" t="s">
        <v>146</v>
      </c>
      <c r="B123" s="99" t="s">
        <v>147</v>
      </c>
      <c r="C123" s="100">
        <v>1000000</v>
      </c>
    </row>
    <row r="124" spans="1:5" ht="12.75" customHeight="1">
      <c r="A124" s="348" t="s">
        <v>323</v>
      </c>
      <c r="B124" s="349"/>
      <c r="C124" s="113">
        <v>78777903</v>
      </c>
      <c r="D124" s="113">
        <v>77326382</v>
      </c>
      <c r="E124" s="113">
        <v>62836872</v>
      </c>
    </row>
    <row r="125" spans="1:5" ht="12.75" customHeight="1">
      <c r="A125" s="350" t="s">
        <v>324</v>
      </c>
      <c r="B125" s="349"/>
      <c r="C125" s="111">
        <v>72614525</v>
      </c>
      <c r="D125" s="111">
        <v>71133400</v>
      </c>
      <c r="E125" s="111">
        <v>56613400</v>
      </c>
    </row>
    <row r="126" spans="1:5">
      <c r="A126" s="110" t="s">
        <v>325</v>
      </c>
      <c r="B126" s="110"/>
      <c r="C126" s="109">
        <v>5177000</v>
      </c>
      <c r="D126" s="109">
        <v>5627000</v>
      </c>
      <c r="E126" s="109">
        <v>5632000</v>
      </c>
    </row>
    <row r="127" spans="1:5">
      <c r="A127" s="108" t="s">
        <v>326</v>
      </c>
      <c r="B127" s="108"/>
      <c r="C127" s="107">
        <v>1954000</v>
      </c>
      <c r="D127" s="107">
        <v>1704000</v>
      </c>
      <c r="E127" s="107">
        <v>1704000</v>
      </c>
    </row>
    <row r="128" spans="1:5">
      <c r="A128" s="106" t="s">
        <v>507</v>
      </c>
      <c r="B128" s="106"/>
      <c r="C128" s="105">
        <v>1954000</v>
      </c>
      <c r="D128" s="105">
        <v>1704000</v>
      </c>
      <c r="E128" s="105">
        <v>1704000</v>
      </c>
    </row>
    <row r="129" spans="1:5">
      <c r="A129" s="104" t="s">
        <v>327</v>
      </c>
      <c r="B129" s="104"/>
      <c r="C129" s="103">
        <v>1954000</v>
      </c>
      <c r="D129" s="103">
        <v>1704000</v>
      </c>
      <c r="E129" s="103">
        <v>1704000</v>
      </c>
    </row>
    <row r="130" spans="1:5">
      <c r="A130" s="102" t="s">
        <v>103</v>
      </c>
      <c r="B130" s="102" t="s">
        <v>104</v>
      </c>
      <c r="C130" s="101">
        <v>54000</v>
      </c>
      <c r="D130" s="101">
        <v>54000</v>
      </c>
      <c r="E130" s="101">
        <v>54000</v>
      </c>
    </row>
    <row r="131" spans="1:5">
      <c r="A131" s="99" t="s">
        <v>109</v>
      </c>
      <c r="B131" s="99" t="s">
        <v>110</v>
      </c>
      <c r="C131" s="100">
        <v>52000</v>
      </c>
    </row>
    <row r="132" spans="1:5">
      <c r="A132" s="99" t="s">
        <v>113</v>
      </c>
      <c r="B132" s="99" t="s">
        <v>114</v>
      </c>
      <c r="C132" s="100">
        <v>2000</v>
      </c>
    </row>
    <row r="133" spans="1:5">
      <c r="A133" s="102" t="s">
        <v>121</v>
      </c>
      <c r="B133" s="102" t="s">
        <v>122</v>
      </c>
      <c r="C133" s="101">
        <v>1880000</v>
      </c>
      <c r="D133" s="101">
        <v>1630000</v>
      </c>
      <c r="E133" s="101">
        <v>1630000</v>
      </c>
    </row>
    <row r="134" spans="1:5" ht="25.5">
      <c r="A134" s="99" t="s">
        <v>125</v>
      </c>
      <c r="B134" s="99" t="s">
        <v>126</v>
      </c>
      <c r="C134" s="100">
        <v>1880000</v>
      </c>
    </row>
    <row r="135" spans="1:5">
      <c r="A135" s="102" t="s">
        <v>134</v>
      </c>
      <c r="B135" s="102" t="s">
        <v>135</v>
      </c>
      <c r="C135" s="101">
        <v>20000</v>
      </c>
      <c r="D135" s="101">
        <v>20000</v>
      </c>
      <c r="E135" s="101">
        <v>20000</v>
      </c>
    </row>
    <row r="136" spans="1:5">
      <c r="A136" s="99" t="s">
        <v>136</v>
      </c>
      <c r="B136" s="99" t="s">
        <v>137</v>
      </c>
      <c r="C136" s="100">
        <v>20000</v>
      </c>
    </row>
    <row r="137" spans="1:5">
      <c r="A137" s="108" t="s">
        <v>328</v>
      </c>
      <c r="B137" s="108"/>
      <c r="C137" s="107">
        <v>1400000</v>
      </c>
      <c r="D137" s="107">
        <v>2090000</v>
      </c>
      <c r="E137" s="107">
        <v>2090000</v>
      </c>
    </row>
    <row r="138" spans="1:5">
      <c r="A138" s="106" t="s">
        <v>507</v>
      </c>
      <c r="B138" s="106"/>
      <c r="C138" s="105">
        <v>1310000</v>
      </c>
      <c r="D138" s="105">
        <v>1950000</v>
      </c>
      <c r="E138" s="105">
        <v>1950000</v>
      </c>
    </row>
    <row r="139" spans="1:5">
      <c r="A139" s="104" t="s">
        <v>329</v>
      </c>
      <c r="B139" s="104"/>
      <c r="C139" s="103">
        <v>1310000</v>
      </c>
      <c r="D139" s="103">
        <v>1950000</v>
      </c>
      <c r="E139" s="103">
        <v>1950000</v>
      </c>
    </row>
    <row r="140" spans="1:5">
      <c r="A140" s="102" t="s">
        <v>103</v>
      </c>
      <c r="B140" s="102" t="s">
        <v>104</v>
      </c>
      <c r="C140" s="101">
        <v>490000</v>
      </c>
      <c r="D140" s="101">
        <v>670000</v>
      </c>
      <c r="E140" s="101">
        <v>670000</v>
      </c>
    </row>
    <row r="141" spans="1:5">
      <c r="A141" s="99" t="s">
        <v>109</v>
      </c>
      <c r="B141" s="99" t="s">
        <v>110</v>
      </c>
      <c r="C141" s="100">
        <v>455000</v>
      </c>
    </row>
    <row r="142" spans="1:5">
      <c r="A142" s="99" t="s">
        <v>113</v>
      </c>
      <c r="B142" s="99" t="s">
        <v>114</v>
      </c>
      <c r="C142" s="100">
        <v>35000</v>
      </c>
    </row>
    <row r="143" spans="1:5">
      <c r="A143" s="102" t="s">
        <v>121</v>
      </c>
      <c r="B143" s="102" t="s">
        <v>122</v>
      </c>
      <c r="C143" s="101">
        <v>700000</v>
      </c>
      <c r="D143" s="101">
        <v>700000</v>
      </c>
      <c r="E143" s="101">
        <v>700000</v>
      </c>
    </row>
    <row r="144" spans="1:5">
      <c r="A144" s="99" t="s">
        <v>123</v>
      </c>
      <c r="B144" s="99" t="s">
        <v>124</v>
      </c>
      <c r="C144" s="100">
        <v>700000</v>
      </c>
    </row>
    <row r="145" spans="1:5">
      <c r="A145" s="102" t="s">
        <v>138</v>
      </c>
      <c r="B145" s="102" t="s">
        <v>139</v>
      </c>
      <c r="C145" s="101">
        <v>120000</v>
      </c>
      <c r="D145" s="101">
        <v>580000</v>
      </c>
      <c r="E145" s="101">
        <v>580000</v>
      </c>
    </row>
    <row r="146" spans="1:5">
      <c r="A146" s="99" t="s">
        <v>140</v>
      </c>
      <c r="B146" s="99" t="s">
        <v>141</v>
      </c>
      <c r="C146" s="100">
        <v>120000</v>
      </c>
    </row>
    <row r="147" spans="1:5">
      <c r="A147" s="106" t="s">
        <v>509</v>
      </c>
      <c r="B147" s="106"/>
      <c r="C147" s="105">
        <v>40000</v>
      </c>
      <c r="D147" s="105">
        <v>40000</v>
      </c>
      <c r="E147" s="105">
        <v>40000</v>
      </c>
    </row>
    <row r="148" spans="1:5">
      <c r="A148" s="104" t="s">
        <v>329</v>
      </c>
      <c r="B148" s="104"/>
      <c r="C148" s="103">
        <v>40000</v>
      </c>
      <c r="D148" s="103">
        <v>40000</v>
      </c>
      <c r="E148" s="103">
        <v>40000</v>
      </c>
    </row>
    <row r="149" spans="1:5">
      <c r="A149" s="102" t="s">
        <v>138</v>
      </c>
      <c r="B149" s="102" t="s">
        <v>139</v>
      </c>
      <c r="C149" s="101">
        <v>40000</v>
      </c>
      <c r="D149" s="101">
        <v>40000</v>
      </c>
      <c r="E149" s="101">
        <v>40000</v>
      </c>
    </row>
    <row r="150" spans="1:5">
      <c r="A150" s="99" t="s">
        <v>140</v>
      </c>
      <c r="B150" s="99" t="s">
        <v>141</v>
      </c>
      <c r="C150" s="100">
        <v>40000</v>
      </c>
    </row>
    <row r="151" spans="1:5">
      <c r="A151" s="106" t="s">
        <v>508</v>
      </c>
      <c r="B151" s="106"/>
      <c r="C151" s="105">
        <v>50000</v>
      </c>
      <c r="D151" s="105">
        <v>100000</v>
      </c>
      <c r="E151" s="105">
        <v>100000</v>
      </c>
    </row>
    <row r="152" spans="1:5">
      <c r="A152" s="104" t="s">
        <v>329</v>
      </c>
      <c r="B152" s="104"/>
      <c r="C152" s="103">
        <v>50000</v>
      </c>
      <c r="D152" s="103">
        <v>100000</v>
      </c>
      <c r="E152" s="103">
        <v>100000</v>
      </c>
    </row>
    <row r="153" spans="1:5">
      <c r="A153" s="102" t="s">
        <v>138</v>
      </c>
      <c r="B153" s="102" t="s">
        <v>139</v>
      </c>
      <c r="C153" s="101">
        <v>50000</v>
      </c>
      <c r="D153" s="101">
        <v>100000</v>
      </c>
      <c r="E153" s="101">
        <v>100000</v>
      </c>
    </row>
    <row r="154" spans="1:5">
      <c r="A154" s="99" t="s">
        <v>140</v>
      </c>
      <c r="B154" s="99" t="s">
        <v>141</v>
      </c>
      <c r="C154" s="100">
        <v>50000</v>
      </c>
    </row>
    <row r="155" spans="1:5">
      <c r="A155" s="108" t="s">
        <v>330</v>
      </c>
      <c r="B155" s="108"/>
      <c r="C155" s="107">
        <v>745000</v>
      </c>
      <c r="D155" s="107">
        <v>725000</v>
      </c>
      <c r="E155" s="107">
        <v>725000</v>
      </c>
    </row>
    <row r="156" spans="1:5">
      <c r="A156" s="106" t="s">
        <v>507</v>
      </c>
      <c r="B156" s="106"/>
      <c r="C156" s="105">
        <v>725000</v>
      </c>
      <c r="D156" s="105">
        <v>725000</v>
      </c>
      <c r="E156" s="105">
        <v>725000</v>
      </c>
    </row>
    <row r="157" spans="1:5">
      <c r="A157" s="104" t="s">
        <v>331</v>
      </c>
      <c r="B157" s="104"/>
      <c r="C157" s="103">
        <v>725000</v>
      </c>
      <c r="D157" s="103">
        <v>725000</v>
      </c>
      <c r="E157" s="103">
        <v>725000</v>
      </c>
    </row>
    <row r="158" spans="1:5">
      <c r="A158" s="102" t="s">
        <v>103</v>
      </c>
      <c r="B158" s="102" t="s">
        <v>104</v>
      </c>
      <c r="C158" s="101">
        <v>700000</v>
      </c>
      <c r="D158" s="101">
        <v>700000</v>
      </c>
      <c r="E158" s="101">
        <v>700000</v>
      </c>
    </row>
    <row r="159" spans="1:5">
      <c r="A159" s="99" t="s">
        <v>109</v>
      </c>
      <c r="B159" s="99" t="s">
        <v>110</v>
      </c>
      <c r="C159" s="100">
        <v>700000</v>
      </c>
    </row>
    <row r="160" spans="1:5">
      <c r="A160" s="102" t="s">
        <v>127</v>
      </c>
      <c r="B160" s="102" t="s">
        <v>128</v>
      </c>
      <c r="C160" s="101">
        <v>5000</v>
      </c>
      <c r="D160" s="101">
        <v>5000</v>
      </c>
      <c r="E160" s="101">
        <v>5000</v>
      </c>
    </row>
    <row r="161" spans="1:5">
      <c r="A161" s="99" t="s">
        <v>131</v>
      </c>
      <c r="B161" s="99" t="s">
        <v>132</v>
      </c>
      <c r="C161" s="100">
        <v>5000</v>
      </c>
    </row>
    <row r="162" spans="1:5">
      <c r="A162" s="102" t="s">
        <v>138</v>
      </c>
      <c r="B162" s="102" t="s">
        <v>139</v>
      </c>
      <c r="C162" s="101">
        <v>20000</v>
      </c>
      <c r="D162" s="101">
        <v>20000</v>
      </c>
      <c r="E162" s="101">
        <v>20000</v>
      </c>
    </row>
    <row r="163" spans="1:5">
      <c r="A163" s="99" t="s">
        <v>140</v>
      </c>
      <c r="B163" s="99" t="s">
        <v>141</v>
      </c>
      <c r="C163" s="100">
        <v>20000</v>
      </c>
    </row>
    <row r="164" spans="1:5">
      <c r="A164" s="106" t="s">
        <v>508</v>
      </c>
      <c r="B164" s="106"/>
      <c r="C164" s="105">
        <v>20000</v>
      </c>
      <c r="D164" s="105">
        <v>0</v>
      </c>
      <c r="E164" s="105">
        <v>0</v>
      </c>
    </row>
    <row r="165" spans="1:5">
      <c r="A165" s="104" t="s">
        <v>331</v>
      </c>
      <c r="B165" s="104"/>
      <c r="C165" s="103">
        <v>20000</v>
      </c>
      <c r="D165" s="103">
        <v>0</v>
      </c>
      <c r="E165" s="103">
        <v>0</v>
      </c>
    </row>
    <row r="166" spans="1:5">
      <c r="A166" s="102" t="s">
        <v>103</v>
      </c>
      <c r="B166" s="102" t="s">
        <v>104</v>
      </c>
      <c r="C166" s="101">
        <v>20000</v>
      </c>
      <c r="D166" s="101">
        <v>0</v>
      </c>
      <c r="E166" s="101">
        <v>0</v>
      </c>
    </row>
    <row r="167" spans="1:5">
      <c r="A167" s="99" t="s">
        <v>109</v>
      </c>
      <c r="B167" s="99" t="s">
        <v>110</v>
      </c>
      <c r="C167" s="100">
        <v>20000</v>
      </c>
    </row>
    <row r="168" spans="1:5">
      <c r="A168" s="108" t="s">
        <v>332</v>
      </c>
      <c r="B168" s="108"/>
      <c r="C168" s="107">
        <v>1048000</v>
      </c>
      <c r="D168" s="107">
        <v>1058000</v>
      </c>
      <c r="E168" s="107">
        <v>1063000</v>
      </c>
    </row>
    <row r="169" spans="1:5">
      <c r="A169" s="106" t="s">
        <v>507</v>
      </c>
      <c r="B169" s="106"/>
      <c r="C169" s="105">
        <v>1015000</v>
      </c>
      <c r="D169" s="105">
        <v>1025000</v>
      </c>
      <c r="E169" s="105">
        <v>1025000</v>
      </c>
    </row>
    <row r="170" spans="1:5">
      <c r="A170" s="104" t="s">
        <v>333</v>
      </c>
      <c r="B170" s="104"/>
      <c r="C170" s="103">
        <v>1015000</v>
      </c>
      <c r="D170" s="103">
        <v>1025000</v>
      </c>
      <c r="E170" s="103">
        <v>1025000</v>
      </c>
    </row>
    <row r="171" spans="1:5">
      <c r="A171" s="102" t="s">
        <v>103</v>
      </c>
      <c r="B171" s="102" t="s">
        <v>104</v>
      </c>
      <c r="C171" s="101">
        <v>25000</v>
      </c>
      <c r="D171" s="101">
        <v>25000</v>
      </c>
      <c r="E171" s="101">
        <v>25000</v>
      </c>
    </row>
    <row r="172" spans="1:5">
      <c r="A172" s="99" t="s">
        <v>109</v>
      </c>
      <c r="B172" s="99" t="s">
        <v>110</v>
      </c>
      <c r="C172" s="100">
        <v>25000</v>
      </c>
    </row>
    <row r="173" spans="1:5">
      <c r="A173" s="102" t="s">
        <v>121</v>
      </c>
      <c r="B173" s="102" t="s">
        <v>122</v>
      </c>
      <c r="C173" s="101">
        <v>870000</v>
      </c>
      <c r="D173" s="101">
        <v>870000</v>
      </c>
      <c r="E173" s="101">
        <v>870000</v>
      </c>
    </row>
    <row r="174" spans="1:5" ht="25.5">
      <c r="A174" s="99" t="s">
        <v>125</v>
      </c>
      <c r="B174" s="99" t="s">
        <v>126</v>
      </c>
      <c r="C174" s="100">
        <v>870000</v>
      </c>
    </row>
    <row r="175" spans="1:5">
      <c r="A175" s="102" t="s">
        <v>138</v>
      </c>
      <c r="B175" s="102" t="s">
        <v>139</v>
      </c>
      <c r="C175" s="101">
        <v>120000</v>
      </c>
      <c r="D175" s="101">
        <v>130000</v>
      </c>
      <c r="E175" s="101">
        <v>130000</v>
      </c>
    </row>
    <row r="176" spans="1:5">
      <c r="A176" s="99" t="s">
        <v>140</v>
      </c>
      <c r="B176" s="99" t="s">
        <v>141</v>
      </c>
      <c r="C176" s="100">
        <v>120000</v>
      </c>
    </row>
    <row r="177" spans="1:5">
      <c r="A177" s="106" t="s">
        <v>509</v>
      </c>
      <c r="B177" s="106"/>
      <c r="C177" s="105">
        <v>33000</v>
      </c>
      <c r="D177" s="105">
        <v>33000</v>
      </c>
      <c r="E177" s="105">
        <v>38000</v>
      </c>
    </row>
    <row r="178" spans="1:5">
      <c r="A178" s="104" t="s">
        <v>333</v>
      </c>
      <c r="B178" s="104"/>
      <c r="C178" s="103">
        <v>33000</v>
      </c>
      <c r="D178" s="103">
        <v>33000</v>
      </c>
      <c r="E178" s="103">
        <v>38000</v>
      </c>
    </row>
    <row r="179" spans="1:5">
      <c r="A179" s="102" t="s">
        <v>103</v>
      </c>
      <c r="B179" s="102" t="s">
        <v>104</v>
      </c>
      <c r="C179" s="101">
        <v>33000</v>
      </c>
      <c r="D179" s="101">
        <v>33000</v>
      </c>
      <c r="E179" s="101">
        <v>38000</v>
      </c>
    </row>
    <row r="180" spans="1:5">
      <c r="A180" s="99" t="s">
        <v>109</v>
      </c>
      <c r="B180" s="99" t="s">
        <v>110</v>
      </c>
      <c r="C180" s="100">
        <v>33000</v>
      </c>
    </row>
    <row r="181" spans="1:5">
      <c r="A181" s="108" t="s">
        <v>334</v>
      </c>
      <c r="B181" s="108"/>
      <c r="C181" s="107">
        <v>30000</v>
      </c>
      <c r="D181" s="107">
        <v>50000</v>
      </c>
      <c r="E181" s="107">
        <v>50000</v>
      </c>
    </row>
    <row r="182" spans="1:5">
      <c r="A182" s="106" t="s">
        <v>507</v>
      </c>
      <c r="B182" s="106"/>
      <c r="C182" s="105">
        <v>30000</v>
      </c>
      <c r="D182" s="105">
        <v>50000</v>
      </c>
      <c r="E182" s="105">
        <v>50000</v>
      </c>
    </row>
    <row r="183" spans="1:5">
      <c r="A183" s="104" t="s">
        <v>335</v>
      </c>
      <c r="B183" s="104"/>
      <c r="C183" s="103">
        <v>30000</v>
      </c>
      <c r="D183" s="103">
        <v>50000</v>
      </c>
      <c r="E183" s="103">
        <v>50000</v>
      </c>
    </row>
    <row r="184" spans="1:5">
      <c r="A184" s="102" t="s">
        <v>138</v>
      </c>
      <c r="B184" s="102" t="s">
        <v>139</v>
      </c>
      <c r="C184" s="101">
        <v>30000</v>
      </c>
      <c r="D184" s="101">
        <v>50000</v>
      </c>
      <c r="E184" s="101">
        <v>50000</v>
      </c>
    </row>
    <row r="185" spans="1:5">
      <c r="A185" s="99" t="s">
        <v>144</v>
      </c>
      <c r="B185" s="99" t="s">
        <v>145</v>
      </c>
      <c r="C185" s="100">
        <v>30000</v>
      </c>
    </row>
    <row r="186" spans="1:5">
      <c r="A186" s="110" t="s">
        <v>336</v>
      </c>
      <c r="B186" s="110"/>
      <c r="C186" s="109">
        <v>495000</v>
      </c>
      <c r="D186" s="109">
        <v>350000</v>
      </c>
      <c r="E186" s="109">
        <v>350000</v>
      </c>
    </row>
    <row r="187" spans="1:5">
      <c r="A187" s="108" t="s">
        <v>337</v>
      </c>
      <c r="B187" s="108"/>
      <c r="C187" s="107">
        <v>350000</v>
      </c>
      <c r="D187" s="107">
        <v>350000</v>
      </c>
      <c r="E187" s="107">
        <v>350000</v>
      </c>
    </row>
    <row r="188" spans="1:5">
      <c r="A188" s="106" t="s">
        <v>507</v>
      </c>
      <c r="B188" s="106"/>
      <c r="C188" s="105">
        <v>350000</v>
      </c>
      <c r="D188" s="105">
        <v>350000</v>
      </c>
      <c r="E188" s="105">
        <v>350000</v>
      </c>
    </row>
    <row r="189" spans="1:5">
      <c r="A189" s="104" t="s">
        <v>327</v>
      </c>
      <c r="B189" s="104"/>
      <c r="C189" s="103">
        <v>350000</v>
      </c>
      <c r="D189" s="103">
        <v>350000</v>
      </c>
      <c r="E189" s="103">
        <v>350000</v>
      </c>
    </row>
    <row r="190" spans="1:5">
      <c r="A190" s="102" t="s">
        <v>103</v>
      </c>
      <c r="B190" s="102" t="s">
        <v>104</v>
      </c>
      <c r="C190" s="101">
        <v>350000</v>
      </c>
      <c r="D190" s="101">
        <v>350000</v>
      </c>
      <c r="E190" s="101">
        <v>350000</v>
      </c>
    </row>
    <row r="191" spans="1:5">
      <c r="A191" s="99" t="s">
        <v>109</v>
      </c>
      <c r="B191" s="99" t="s">
        <v>110</v>
      </c>
      <c r="C191" s="100">
        <v>350000</v>
      </c>
    </row>
    <row r="192" spans="1:5">
      <c r="A192" s="108" t="s">
        <v>563</v>
      </c>
      <c r="B192" s="108"/>
      <c r="C192" s="107">
        <v>145000</v>
      </c>
      <c r="D192" s="107">
        <v>0</v>
      </c>
      <c r="E192" s="107">
        <v>0</v>
      </c>
    </row>
    <row r="193" spans="1:5">
      <c r="A193" s="106" t="s">
        <v>507</v>
      </c>
      <c r="B193" s="106"/>
      <c r="C193" s="105">
        <v>25000</v>
      </c>
      <c r="D193" s="105">
        <v>0</v>
      </c>
      <c r="E193" s="105">
        <v>0</v>
      </c>
    </row>
    <row r="194" spans="1:5">
      <c r="A194" s="104" t="s">
        <v>327</v>
      </c>
      <c r="B194" s="104"/>
      <c r="C194" s="103">
        <v>25000</v>
      </c>
      <c r="D194" s="103">
        <v>0</v>
      </c>
      <c r="E194" s="103">
        <v>0</v>
      </c>
    </row>
    <row r="195" spans="1:5">
      <c r="A195" s="102" t="s">
        <v>156</v>
      </c>
      <c r="B195" s="102" t="s">
        <v>157</v>
      </c>
      <c r="C195" s="101">
        <v>25000</v>
      </c>
      <c r="D195" s="101">
        <v>0</v>
      </c>
      <c r="E195" s="101">
        <v>0</v>
      </c>
    </row>
    <row r="196" spans="1:5">
      <c r="A196" s="99" t="s">
        <v>160</v>
      </c>
      <c r="B196" s="99" t="s">
        <v>161</v>
      </c>
      <c r="C196" s="100">
        <v>25000</v>
      </c>
    </row>
    <row r="197" spans="1:5">
      <c r="A197" s="106" t="s">
        <v>508</v>
      </c>
      <c r="B197" s="106"/>
      <c r="C197" s="105">
        <v>120000</v>
      </c>
      <c r="D197" s="105">
        <v>0</v>
      </c>
      <c r="E197" s="105">
        <v>0</v>
      </c>
    </row>
    <row r="198" spans="1:5">
      <c r="A198" s="104" t="s">
        <v>327</v>
      </c>
      <c r="B198" s="104"/>
      <c r="C198" s="103">
        <v>120000</v>
      </c>
      <c r="D198" s="103">
        <v>0</v>
      </c>
      <c r="E198" s="103">
        <v>0</v>
      </c>
    </row>
    <row r="199" spans="1:5">
      <c r="A199" s="102" t="s">
        <v>156</v>
      </c>
      <c r="B199" s="102" t="s">
        <v>157</v>
      </c>
      <c r="C199" s="101">
        <v>120000</v>
      </c>
      <c r="D199" s="101">
        <v>0</v>
      </c>
      <c r="E199" s="101">
        <v>0</v>
      </c>
    </row>
    <row r="200" spans="1:5">
      <c r="A200" s="99" t="s">
        <v>160</v>
      </c>
      <c r="B200" s="99" t="s">
        <v>161</v>
      </c>
      <c r="C200" s="100">
        <v>120000</v>
      </c>
    </row>
    <row r="201" spans="1:5">
      <c r="A201" s="110" t="s">
        <v>339</v>
      </c>
      <c r="B201" s="110"/>
      <c r="C201" s="109">
        <v>3566125</v>
      </c>
      <c r="D201" s="109">
        <v>2370000</v>
      </c>
      <c r="E201" s="109">
        <v>2070000</v>
      </c>
    </row>
    <row r="202" spans="1:5">
      <c r="A202" s="108" t="s">
        <v>340</v>
      </c>
      <c r="B202" s="108"/>
      <c r="C202" s="107">
        <v>945000</v>
      </c>
      <c r="D202" s="107">
        <v>920000</v>
      </c>
      <c r="E202" s="107">
        <v>920000</v>
      </c>
    </row>
    <row r="203" spans="1:5">
      <c r="A203" s="106" t="s">
        <v>507</v>
      </c>
      <c r="B203" s="106"/>
      <c r="C203" s="105">
        <v>945000</v>
      </c>
      <c r="D203" s="105">
        <v>920000</v>
      </c>
      <c r="E203" s="105">
        <v>920000</v>
      </c>
    </row>
    <row r="204" spans="1:5">
      <c r="A204" s="104" t="s">
        <v>341</v>
      </c>
      <c r="B204" s="104"/>
      <c r="C204" s="103">
        <v>945000</v>
      </c>
      <c r="D204" s="103">
        <v>920000</v>
      </c>
      <c r="E204" s="103">
        <v>920000</v>
      </c>
    </row>
    <row r="205" spans="1:5">
      <c r="A205" s="102" t="s">
        <v>103</v>
      </c>
      <c r="B205" s="102" t="s">
        <v>104</v>
      </c>
      <c r="C205" s="101">
        <v>20000</v>
      </c>
      <c r="D205" s="101">
        <v>10000</v>
      </c>
      <c r="E205" s="101">
        <v>10000</v>
      </c>
    </row>
    <row r="206" spans="1:5">
      <c r="A206" s="99" t="s">
        <v>109</v>
      </c>
      <c r="B206" s="99" t="s">
        <v>110</v>
      </c>
      <c r="C206" s="100">
        <v>20000</v>
      </c>
    </row>
    <row r="207" spans="1:5">
      <c r="A207" s="102" t="s">
        <v>138</v>
      </c>
      <c r="B207" s="102" t="s">
        <v>139</v>
      </c>
      <c r="C207" s="101">
        <v>925000</v>
      </c>
      <c r="D207" s="101">
        <v>910000</v>
      </c>
      <c r="E207" s="101">
        <v>910000</v>
      </c>
    </row>
    <row r="208" spans="1:5">
      <c r="A208" s="99" t="s">
        <v>140</v>
      </c>
      <c r="B208" s="99" t="s">
        <v>141</v>
      </c>
      <c r="C208" s="100">
        <v>925000</v>
      </c>
    </row>
    <row r="209" spans="1:5">
      <c r="A209" s="108" t="s">
        <v>342</v>
      </c>
      <c r="B209" s="108"/>
      <c r="C209" s="107">
        <v>150000</v>
      </c>
      <c r="D209" s="107">
        <v>150000</v>
      </c>
      <c r="E209" s="107">
        <v>150000</v>
      </c>
    </row>
    <row r="210" spans="1:5">
      <c r="A210" s="106" t="s">
        <v>507</v>
      </c>
      <c r="B210" s="106"/>
      <c r="C210" s="105">
        <v>150000</v>
      </c>
      <c r="D210" s="105">
        <v>150000</v>
      </c>
      <c r="E210" s="105">
        <v>150000</v>
      </c>
    </row>
    <row r="211" spans="1:5">
      <c r="A211" s="104" t="s">
        <v>343</v>
      </c>
      <c r="B211" s="104"/>
      <c r="C211" s="103">
        <v>150000</v>
      </c>
      <c r="D211" s="103">
        <v>150000</v>
      </c>
      <c r="E211" s="103">
        <v>150000</v>
      </c>
    </row>
    <row r="212" spans="1:5">
      <c r="A212" s="102" t="s">
        <v>103</v>
      </c>
      <c r="B212" s="102" t="s">
        <v>104</v>
      </c>
      <c r="C212" s="101">
        <v>60000</v>
      </c>
      <c r="D212" s="101">
        <v>60000</v>
      </c>
      <c r="E212" s="101">
        <v>60000</v>
      </c>
    </row>
    <row r="213" spans="1:5">
      <c r="A213" s="99" t="s">
        <v>107</v>
      </c>
      <c r="B213" s="99" t="s">
        <v>108</v>
      </c>
      <c r="C213" s="100">
        <v>15000</v>
      </c>
    </row>
    <row r="214" spans="1:5">
      <c r="A214" s="99" t="s">
        <v>109</v>
      </c>
      <c r="B214" s="99" t="s">
        <v>110</v>
      </c>
      <c r="C214" s="100">
        <v>25000</v>
      </c>
    </row>
    <row r="215" spans="1:5">
      <c r="A215" s="99" t="s">
        <v>111</v>
      </c>
      <c r="B215" s="99" t="s">
        <v>112</v>
      </c>
      <c r="C215" s="100">
        <v>10000</v>
      </c>
    </row>
    <row r="216" spans="1:5">
      <c r="A216" s="99" t="s">
        <v>113</v>
      </c>
      <c r="B216" s="99" t="s">
        <v>114</v>
      </c>
      <c r="C216" s="100">
        <v>10000</v>
      </c>
    </row>
    <row r="217" spans="1:5">
      <c r="A217" s="102" t="s">
        <v>138</v>
      </c>
      <c r="B217" s="102" t="s">
        <v>139</v>
      </c>
      <c r="C217" s="101">
        <v>90000</v>
      </c>
      <c r="D217" s="101">
        <v>90000</v>
      </c>
      <c r="E217" s="101">
        <v>90000</v>
      </c>
    </row>
    <row r="218" spans="1:5">
      <c r="A218" s="99" t="s">
        <v>140</v>
      </c>
      <c r="B218" s="99" t="s">
        <v>141</v>
      </c>
      <c r="C218" s="100">
        <v>90000</v>
      </c>
    </row>
    <row r="219" spans="1:5">
      <c r="A219" s="108" t="s">
        <v>344</v>
      </c>
      <c r="B219" s="108"/>
      <c r="C219" s="107">
        <v>600000</v>
      </c>
      <c r="D219" s="107">
        <v>1300000</v>
      </c>
      <c r="E219" s="107">
        <v>1000000</v>
      </c>
    </row>
    <row r="220" spans="1:5">
      <c r="A220" s="106" t="s">
        <v>507</v>
      </c>
      <c r="B220" s="106"/>
      <c r="C220" s="105">
        <v>600000</v>
      </c>
      <c r="D220" s="105">
        <v>1300000</v>
      </c>
      <c r="E220" s="105">
        <v>1000000</v>
      </c>
    </row>
    <row r="221" spans="1:5">
      <c r="A221" s="104" t="s">
        <v>341</v>
      </c>
      <c r="B221" s="104"/>
      <c r="C221" s="103">
        <v>600000</v>
      </c>
      <c r="D221" s="103">
        <v>1300000</v>
      </c>
      <c r="E221" s="103">
        <v>1000000</v>
      </c>
    </row>
    <row r="222" spans="1:5">
      <c r="A222" s="102" t="s">
        <v>138</v>
      </c>
      <c r="B222" s="102" t="s">
        <v>139</v>
      </c>
      <c r="C222" s="101">
        <v>600000</v>
      </c>
      <c r="D222" s="101">
        <v>1300000</v>
      </c>
      <c r="E222" s="101">
        <v>1000000</v>
      </c>
    </row>
    <row r="223" spans="1:5">
      <c r="A223" s="99" t="s">
        <v>142</v>
      </c>
      <c r="B223" s="99" t="s">
        <v>143</v>
      </c>
      <c r="C223" s="100">
        <v>600000</v>
      </c>
    </row>
    <row r="224" spans="1:5">
      <c r="A224" s="108" t="s">
        <v>510</v>
      </c>
      <c r="B224" s="108"/>
      <c r="C224" s="107">
        <v>1871125</v>
      </c>
      <c r="D224" s="107">
        <v>0</v>
      </c>
      <c r="E224" s="107">
        <v>0</v>
      </c>
    </row>
    <row r="225" spans="1:5">
      <c r="A225" s="106" t="s">
        <v>511</v>
      </c>
      <c r="B225" s="106"/>
      <c r="C225" s="105">
        <v>1871125</v>
      </c>
      <c r="D225" s="105">
        <v>0</v>
      </c>
      <c r="E225" s="105">
        <v>0</v>
      </c>
    </row>
    <row r="226" spans="1:5">
      <c r="A226" s="104" t="s">
        <v>341</v>
      </c>
      <c r="B226" s="104"/>
      <c r="C226" s="103">
        <v>1871125</v>
      </c>
      <c r="D226" s="103">
        <v>0</v>
      </c>
      <c r="E226" s="103">
        <v>0</v>
      </c>
    </row>
    <row r="227" spans="1:5">
      <c r="A227" s="102" t="s">
        <v>156</v>
      </c>
      <c r="B227" s="102" t="s">
        <v>157</v>
      </c>
      <c r="C227" s="101">
        <v>1871125</v>
      </c>
      <c r="D227" s="101">
        <v>0</v>
      </c>
      <c r="E227" s="101">
        <v>0</v>
      </c>
    </row>
    <row r="228" spans="1:5">
      <c r="A228" s="99" t="s">
        <v>162</v>
      </c>
      <c r="B228" s="99" t="s">
        <v>163</v>
      </c>
      <c r="C228" s="100">
        <v>1871125</v>
      </c>
    </row>
    <row r="229" spans="1:5">
      <c r="A229" s="110" t="s">
        <v>562</v>
      </c>
      <c r="B229" s="110"/>
      <c r="C229" s="109">
        <v>100000</v>
      </c>
      <c r="D229" s="109">
        <v>0</v>
      </c>
      <c r="E229" s="109">
        <v>0</v>
      </c>
    </row>
    <row r="230" spans="1:5">
      <c r="A230" s="108" t="s">
        <v>561</v>
      </c>
      <c r="B230" s="108"/>
      <c r="C230" s="107">
        <v>100000</v>
      </c>
      <c r="D230" s="107">
        <v>0</v>
      </c>
      <c r="E230" s="107">
        <v>0</v>
      </c>
    </row>
    <row r="231" spans="1:5">
      <c r="A231" s="106" t="s">
        <v>507</v>
      </c>
      <c r="B231" s="106"/>
      <c r="C231" s="105">
        <v>100000</v>
      </c>
      <c r="D231" s="105">
        <v>0</v>
      </c>
      <c r="E231" s="105">
        <v>0</v>
      </c>
    </row>
    <row r="232" spans="1:5">
      <c r="A232" s="104" t="s">
        <v>354</v>
      </c>
      <c r="B232" s="104"/>
      <c r="C232" s="103">
        <v>100000</v>
      </c>
      <c r="D232" s="103">
        <v>0</v>
      </c>
      <c r="E232" s="103">
        <v>0</v>
      </c>
    </row>
    <row r="233" spans="1:5">
      <c r="A233" s="102" t="s">
        <v>103</v>
      </c>
      <c r="B233" s="102" t="s">
        <v>104</v>
      </c>
      <c r="C233" s="101">
        <v>100000</v>
      </c>
      <c r="D233" s="101">
        <v>0</v>
      </c>
      <c r="E233" s="101">
        <v>0</v>
      </c>
    </row>
    <row r="234" spans="1:5">
      <c r="A234" s="99" t="s">
        <v>109</v>
      </c>
      <c r="B234" s="99" t="s">
        <v>110</v>
      </c>
      <c r="C234" s="100">
        <v>100000</v>
      </c>
    </row>
    <row r="235" spans="1:5">
      <c r="A235" s="110" t="s">
        <v>345</v>
      </c>
      <c r="B235" s="110"/>
      <c r="C235" s="109">
        <v>56801400</v>
      </c>
      <c r="D235" s="109">
        <v>56151400</v>
      </c>
      <c r="E235" s="109">
        <v>42931400</v>
      </c>
    </row>
    <row r="236" spans="1:5">
      <c r="A236" s="108" t="s">
        <v>346</v>
      </c>
      <c r="B236" s="108"/>
      <c r="C236" s="107">
        <v>1176400</v>
      </c>
      <c r="D236" s="107">
        <v>1026400</v>
      </c>
      <c r="E236" s="107">
        <v>926400</v>
      </c>
    </row>
    <row r="237" spans="1:5">
      <c r="A237" s="106" t="s">
        <v>507</v>
      </c>
      <c r="B237" s="106"/>
      <c r="C237" s="105">
        <v>1176400</v>
      </c>
      <c r="D237" s="105">
        <v>1026400</v>
      </c>
      <c r="E237" s="105">
        <v>926400</v>
      </c>
    </row>
    <row r="238" spans="1:5" ht="26.25" customHeight="1">
      <c r="A238" s="343" t="s">
        <v>347</v>
      </c>
      <c r="B238" s="344"/>
      <c r="C238" s="103">
        <v>1176400</v>
      </c>
      <c r="D238" s="103">
        <v>1026400</v>
      </c>
      <c r="E238" s="103">
        <v>926400</v>
      </c>
    </row>
    <row r="239" spans="1:5">
      <c r="A239" s="102" t="s">
        <v>103</v>
      </c>
      <c r="B239" s="102" t="s">
        <v>104</v>
      </c>
      <c r="C239" s="101">
        <v>976400</v>
      </c>
      <c r="D239" s="101">
        <v>926400</v>
      </c>
      <c r="E239" s="101">
        <v>926400</v>
      </c>
    </row>
    <row r="240" spans="1:5">
      <c r="A240" s="99" t="s">
        <v>109</v>
      </c>
      <c r="B240" s="99" t="s">
        <v>110</v>
      </c>
      <c r="C240" s="100">
        <v>976400</v>
      </c>
    </row>
    <row r="241" spans="1:5">
      <c r="A241" s="102" t="s">
        <v>156</v>
      </c>
      <c r="B241" s="102" t="s">
        <v>157</v>
      </c>
      <c r="C241" s="101">
        <v>200000</v>
      </c>
      <c r="D241" s="101">
        <v>100000</v>
      </c>
      <c r="E241" s="101">
        <v>0</v>
      </c>
    </row>
    <row r="242" spans="1:5">
      <c r="A242" s="99" t="s">
        <v>166</v>
      </c>
      <c r="B242" s="99" t="s">
        <v>167</v>
      </c>
      <c r="C242" s="100">
        <v>200000</v>
      </c>
    </row>
    <row r="243" spans="1:5">
      <c r="A243" s="108" t="s">
        <v>348</v>
      </c>
      <c r="B243" s="108"/>
      <c r="C243" s="107">
        <v>200000</v>
      </c>
      <c r="D243" s="107">
        <v>250000</v>
      </c>
      <c r="E243" s="107">
        <v>350000</v>
      </c>
    </row>
    <row r="244" spans="1:5">
      <c r="A244" s="106" t="s">
        <v>509</v>
      </c>
      <c r="B244" s="106"/>
      <c r="C244" s="105">
        <v>150000</v>
      </c>
      <c r="D244" s="105">
        <v>200000</v>
      </c>
      <c r="E244" s="105">
        <v>300000</v>
      </c>
    </row>
    <row r="245" spans="1:5">
      <c r="A245" s="104" t="s">
        <v>349</v>
      </c>
      <c r="B245" s="104"/>
      <c r="C245" s="103">
        <v>150000</v>
      </c>
      <c r="D245" s="103">
        <v>200000</v>
      </c>
      <c r="E245" s="103">
        <v>300000</v>
      </c>
    </row>
    <row r="246" spans="1:5">
      <c r="A246" s="102" t="s">
        <v>103</v>
      </c>
      <c r="B246" s="102" t="s">
        <v>104</v>
      </c>
      <c r="C246" s="101">
        <v>50000</v>
      </c>
      <c r="D246" s="101">
        <v>100000</v>
      </c>
      <c r="E246" s="101">
        <v>180000</v>
      </c>
    </row>
    <row r="247" spans="1:5">
      <c r="A247" s="99" t="s">
        <v>109</v>
      </c>
      <c r="B247" s="99" t="s">
        <v>110</v>
      </c>
      <c r="C247" s="100">
        <v>50000</v>
      </c>
    </row>
    <row r="248" spans="1:5">
      <c r="A248" s="102" t="s">
        <v>138</v>
      </c>
      <c r="B248" s="102" t="s">
        <v>139</v>
      </c>
      <c r="C248" s="101">
        <v>100000</v>
      </c>
      <c r="D248" s="101">
        <v>100000</v>
      </c>
      <c r="E248" s="101">
        <v>120000</v>
      </c>
    </row>
    <row r="249" spans="1:5">
      <c r="A249" s="99" t="s">
        <v>142</v>
      </c>
      <c r="B249" s="99" t="s">
        <v>143</v>
      </c>
      <c r="C249" s="100">
        <v>100000</v>
      </c>
    </row>
    <row r="250" spans="1:5">
      <c r="A250" s="106" t="s">
        <v>508</v>
      </c>
      <c r="B250" s="106"/>
      <c r="C250" s="105">
        <v>50000</v>
      </c>
      <c r="D250" s="105">
        <v>50000</v>
      </c>
      <c r="E250" s="105">
        <v>50000</v>
      </c>
    </row>
    <row r="251" spans="1:5">
      <c r="A251" s="104" t="s">
        <v>349</v>
      </c>
      <c r="B251" s="104"/>
      <c r="C251" s="103">
        <v>50000</v>
      </c>
      <c r="D251" s="103">
        <v>50000</v>
      </c>
      <c r="E251" s="103">
        <v>50000</v>
      </c>
    </row>
    <row r="252" spans="1:5">
      <c r="A252" s="102" t="s">
        <v>103</v>
      </c>
      <c r="B252" s="102" t="s">
        <v>104</v>
      </c>
      <c r="C252" s="101">
        <v>50000</v>
      </c>
      <c r="D252" s="101">
        <v>50000</v>
      </c>
      <c r="E252" s="101">
        <v>50000</v>
      </c>
    </row>
    <row r="253" spans="1:5">
      <c r="A253" s="99" t="s">
        <v>109</v>
      </c>
      <c r="B253" s="99" t="s">
        <v>110</v>
      </c>
      <c r="C253" s="100">
        <v>50000</v>
      </c>
    </row>
    <row r="254" spans="1:5">
      <c r="A254" s="108" t="s">
        <v>350</v>
      </c>
      <c r="B254" s="108"/>
      <c r="C254" s="107">
        <v>60000</v>
      </c>
      <c r="D254" s="107">
        <v>40000</v>
      </c>
      <c r="E254" s="107">
        <v>20000</v>
      </c>
    </row>
    <row r="255" spans="1:5">
      <c r="A255" s="106" t="s">
        <v>507</v>
      </c>
      <c r="B255" s="106"/>
      <c r="C255" s="105">
        <v>60000</v>
      </c>
      <c r="D255" s="105">
        <v>40000</v>
      </c>
      <c r="E255" s="105">
        <v>20000</v>
      </c>
    </row>
    <row r="256" spans="1:5">
      <c r="A256" s="104" t="s">
        <v>338</v>
      </c>
      <c r="B256" s="104"/>
      <c r="C256" s="103">
        <v>60000</v>
      </c>
      <c r="D256" s="103">
        <v>40000</v>
      </c>
      <c r="E256" s="103">
        <v>20000</v>
      </c>
    </row>
    <row r="257" spans="1:5">
      <c r="A257" s="102" t="s">
        <v>103</v>
      </c>
      <c r="B257" s="102" t="s">
        <v>104</v>
      </c>
      <c r="C257" s="101">
        <v>10000</v>
      </c>
      <c r="D257" s="101">
        <v>10000</v>
      </c>
      <c r="E257" s="101">
        <v>10000</v>
      </c>
    </row>
    <row r="258" spans="1:5">
      <c r="A258" s="99" t="s">
        <v>109</v>
      </c>
      <c r="B258" s="99" t="s">
        <v>110</v>
      </c>
      <c r="C258" s="100">
        <v>10000</v>
      </c>
    </row>
    <row r="259" spans="1:5">
      <c r="A259" s="102" t="s">
        <v>134</v>
      </c>
      <c r="B259" s="102" t="s">
        <v>135</v>
      </c>
      <c r="C259" s="101">
        <v>50000</v>
      </c>
      <c r="D259" s="101">
        <v>30000</v>
      </c>
      <c r="E259" s="101">
        <v>10000</v>
      </c>
    </row>
    <row r="260" spans="1:5">
      <c r="A260" s="99" t="s">
        <v>136</v>
      </c>
      <c r="B260" s="99" t="s">
        <v>137</v>
      </c>
      <c r="C260" s="100">
        <v>50000</v>
      </c>
    </row>
    <row r="261" spans="1:5">
      <c r="A261" s="108" t="s">
        <v>351</v>
      </c>
      <c r="B261" s="108"/>
      <c r="C261" s="107">
        <v>1100000</v>
      </c>
      <c r="D261" s="107">
        <v>200000</v>
      </c>
      <c r="E261" s="107">
        <v>150000</v>
      </c>
    </row>
    <row r="262" spans="1:5">
      <c r="A262" s="106" t="s">
        <v>512</v>
      </c>
      <c r="B262" s="106"/>
      <c r="C262" s="105">
        <v>1100000</v>
      </c>
      <c r="D262" s="105">
        <v>200000</v>
      </c>
      <c r="E262" s="105">
        <v>150000</v>
      </c>
    </row>
    <row r="263" spans="1:5" ht="26.25" customHeight="1">
      <c r="A263" s="343" t="s">
        <v>347</v>
      </c>
      <c r="B263" s="344"/>
      <c r="C263" s="103">
        <v>1100000</v>
      </c>
      <c r="D263" s="103">
        <v>200000</v>
      </c>
      <c r="E263" s="103">
        <v>150000</v>
      </c>
    </row>
    <row r="264" spans="1:5">
      <c r="A264" s="102" t="s">
        <v>103</v>
      </c>
      <c r="B264" s="102" t="s">
        <v>104</v>
      </c>
      <c r="C264" s="101">
        <v>300000</v>
      </c>
      <c r="D264" s="101">
        <v>200000</v>
      </c>
      <c r="E264" s="101">
        <v>150000</v>
      </c>
    </row>
    <row r="265" spans="1:5">
      <c r="A265" s="99" t="s">
        <v>109</v>
      </c>
      <c r="B265" s="99" t="s">
        <v>110</v>
      </c>
      <c r="C265" s="100">
        <v>300000</v>
      </c>
    </row>
    <row r="266" spans="1:5">
      <c r="A266" s="102" t="s">
        <v>156</v>
      </c>
      <c r="B266" s="102" t="s">
        <v>157</v>
      </c>
      <c r="C266" s="101">
        <v>800000</v>
      </c>
      <c r="D266" s="101">
        <v>0</v>
      </c>
      <c r="E266" s="101">
        <v>0</v>
      </c>
    </row>
    <row r="267" spans="1:5">
      <c r="A267" s="99" t="s">
        <v>158</v>
      </c>
      <c r="B267" s="99" t="s">
        <v>159</v>
      </c>
      <c r="C267" s="100">
        <v>800000</v>
      </c>
    </row>
    <row r="268" spans="1:5">
      <c r="A268" s="108" t="s">
        <v>560</v>
      </c>
      <c r="B268" s="108"/>
      <c r="C268" s="107">
        <v>23500000</v>
      </c>
      <c r="D268" s="107">
        <v>26750000</v>
      </c>
      <c r="E268" s="107">
        <v>18600000</v>
      </c>
    </row>
    <row r="269" spans="1:5">
      <c r="A269" s="106" t="s">
        <v>507</v>
      </c>
      <c r="B269" s="106"/>
      <c r="C269" s="105">
        <v>9560000</v>
      </c>
      <c r="D269" s="105">
        <v>500000</v>
      </c>
      <c r="E269" s="105">
        <v>100000</v>
      </c>
    </row>
    <row r="270" spans="1:5">
      <c r="A270" s="104" t="s">
        <v>327</v>
      </c>
      <c r="B270" s="104"/>
      <c r="C270" s="103">
        <v>2250000</v>
      </c>
      <c r="D270" s="103">
        <v>500000</v>
      </c>
      <c r="E270" s="103">
        <v>100000</v>
      </c>
    </row>
    <row r="271" spans="1:5">
      <c r="A271" s="102" t="s">
        <v>168</v>
      </c>
      <c r="B271" s="102" t="s">
        <v>169</v>
      </c>
      <c r="C271" s="101">
        <v>2250000</v>
      </c>
      <c r="D271" s="101">
        <v>500000</v>
      </c>
      <c r="E271" s="101">
        <v>100000</v>
      </c>
    </row>
    <row r="272" spans="1:5">
      <c r="A272" s="99" t="s">
        <v>170</v>
      </c>
      <c r="B272" s="99" t="s">
        <v>171</v>
      </c>
      <c r="C272" s="100">
        <v>2250000</v>
      </c>
    </row>
    <row r="273" spans="1:5">
      <c r="A273" s="104" t="s">
        <v>352</v>
      </c>
      <c r="B273" s="104"/>
      <c r="C273" s="103">
        <v>7310000</v>
      </c>
      <c r="D273" s="103">
        <v>0</v>
      </c>
      <c r="E273" s="103">
        <v>0</v>
      </c>
    </row>
    <row r="274" spans="1:5">
      <c r="A274" s="102" t="s">
        <v>168</v>
      </c>
      <c r="B274" s="102" t="s">
        <v>169</v>
      </c>
      <c r="C274" s="101">
        <v>7310000</v>
      </c>
      <c r="D274" s="101">
        <v>0</v>
      </c>
      <c r="E274" s="101">
        <v>0</v>
      </c>
    </row>
    <row r="275" spans="1:5">
      <c r="A275" s="99" t="s">
        <v>170</v>
      </c>
      <c r="B275" s="99" t="s">
        <v>171</v>
      </c>
      <c r="C275" s="100">
        <v>7310000</v>
      </c>
    </row>
    <row r="276" spans="1:5">
      <c r="A276" s="106" t="s">
        <v>508</v>
      </c>
      <c r="B276" s="106"/>
      <c r="C276" s="105">
        <v>7100000</v>
      </c>
      <c r="D276" s="105">
        <v>19600000</v>
      </c>
      <c r="E276" s="105">
        <v>12600000</v>
      </c>
    </row>
    <row r="277" spans="1:5">
      <c r="A277" s="104" t="s">
        <v>327</v>
      </c>
      <c r="B277" s="104"/>
      <c r="C277" s="103">
        <v>100000</v>
      </c>
      <c r="D277" s="103">
        <v>100000</v>
      </c>
      <c r="E277" s="103">
        <v>100000</v>
      </c>
    </row>
    <row r="278" spans="1:5">
      <c r="A278" s="102" t="s">
        <v>168</v>
      </c>
      <c r="B278" s="102" t="s">
        <v>169</v>
      </c>
      <c r="C278" s="101">
        <v>100000</v>
      </c>
      <c r="D278" s="101">
        <v>100000</v>
      </c>
      <c r="E278" s="101">
        <v>100000</v>
      </c>
    </row>
    <row r="279" spans="1:5">
      <c r="A279" s="99" t="s">
        <v>170</v>
      </c>
      <c r="B279" s="99" t="s">
        <v>171</v>
      </c>
      <c r="C279" s="100">
        <v>100000</v>
      </c>
    </row>
    <row r="280" spans="1:5">
      <c r="A280" s="104" t="s">
        <v>352</v>
      </c>
      <c r="B280" s="104"/>
      <c r="C280" s="103">
        <v>0</v>
      </c>
      <c r="D280" s="103">
        <v>12000000</v>
      </c>
      <c r="E280" s="103">
        <v>12000000</v>
      </c>
    </row>
    <row r="281" spans="1:5">
      <c r="A281" s="102" t="s">
        <v>168</v>
      </c>
      <c r="B281" s="102" t="s">
        <v>169</v>
      </c>
      <c r="C281" s="101">
        <v>0</v>
      </c>
      <c r="D281" s="101">
        <v>12000000</v>
      </c>
      <c r="E281" s="101">
        <v>12000000</v>
      </c>
    </row>
    <row r="282" spans="1:5">
      <c r="A282" s="104" t="s">
        <v>354</v>
      </c>
      <c r="B282" s="104"/>
      <c r="C282" s="103">
        <v>0</v>
      </c>
      <c r="D282" s="103">
        <v>1000000</v>
      </c>
      <c r="E282" s="103">
        <v>500000</v>
      </c>
    </row>
    <row r="283" spans="1:5">
      <c r="A283" s="102" t="s">
        <v>168</v>
      </c>
      <c r="B283" s="102" t="s">
        <v>169</v>
      </c>
      <c r="C283" s="101">
        <v>0</v>
      </c>
      <c r="D283" s="101">
        <v>1000000</v>
      </c>
      <c r="E283" s="101">
        <v>500000</v>
      </c>
    </row>
    <row r="284" spans="1:5">
      <c r="A284" s="104" t="s">
        <v>355</v>
      </c>
      <c r="B284" s="104"/>
      <c r="C284" s="103">
        <v>7000000</v>
      </c>
      <c r="D284" s="103">
        <v>6500000</v>
      </c>
      <c r="E284" s="103">
        <v>0</v>
      </c>
    </row>
    <row r="285" spans="1:5">
      <c r="A285" s="102" t="s">
        <v>156</v>
      </c>
      <c r="B285" s="102" t="s">
        <v>157</v>
      </c>
      <c r="C285" s="101">
        <v>7000000</v>
      </c>
      <c r="D285" s="101">
        <v>6500000</v>
      </c>
      <c r="E285" s="101">
        <v>0</v>
      </c>
    </row>
    <row r="286" spans="1:5">
      <c r="A286" s="99" t="s">
        <v>158</v>
      </c>
      <c r="B286" s="99" t="s">
        <v>159</v>
      </c>
      <c r="C286" s="100">
        <v>7000000</v>
      </c>
    </row>
    <row r="287" spans="1:5">
      <c r="A287" s="106" t="s">
        <v>512</v>
      </c>
      <c r="B287" s="106"/>
      <c r="C287" s="105">
        <v>6840000</v>
      </c>
      <c r="D287" s="105">
        <v>3150000</v>
      </c>
      <c r="E287" s="105">
        <v>1400000</v>
      </c>
    </row>
    <row r="288" spans="1:5">
      <c r="A288" s="104" t="s">
        <v>327</v>
      </c>
      <c r="B288" s="104"/>
      <c r="C288" s="103">
        <v>2150000</v>
      </c>
      <c r="D288" s="103">
        <v>1150000</v>
      </c>
      <c r="E288" s="103">
        <v>900000</v>
      </c>
    </row>
    <row r="289" spans="1:5">
      <c r="A289" s="102" t="s">
        <v>156</v>
      </c>
      <c r="B289" s="102" t="s">
        <v>157</v>
      </c>
      <c r="C289" s="101">
        <v>1450000</v>
      </c>
      <c r="D289" s="101">
        <v>450000</v>
      </c>
      <c r="E289" s="101">
        <v>200000</v>
      </c>
    </row>
    <row r="290" spans="1:5">
      <c r="A290" s="99" t="s">
        <v>158</v>
      </c>
      <c r="B290" s="99" t="s">
        <v>159</v>
      </c>
      <c r="C290" s="100">
        <v>1350000</v>
      </c>
    </row>
    <row r="291" spans="1:5">
      <c r="A291" s="99" t="s">
        <v>166</v>
      </c>
      <c r="B291" s="99" t="s">
        <v>167</v>
      </c>
      <c r="C291" s="100">
        <v>100000</v>
      </c>
    </row>
    <row r="292" spans="1:5">
      <c r="A292" s="102" t="s">
        <v>168</v>
      </c>
      <c r="B292" s="102" t="s">
        <v>169</v>
      </c>
      <c r="C292" s="101">
        <v>700000</v>
      </c>
      <c r="D292" s="101">
        <v>700000</v>
      </c>
      <c r="E292" s="101">
        <v>700000</v>
      </c>
    </row>
    <row r="293" spans="1:5">
      <c r="A293" s="99" t="s">
        <v>170</v>
      </c>
      <c r="B293" s="99" t="s">
        <v>171</v>
      </c>
      <c r="C293" s="100">
        <v>700000</v>
      </c>
    </row>
    <row r="294" spans="1:5">
      <c r="A294" s="104" t="s">
        <v>353</v>
      </c>
      <c r="B294" s="104"/>
      <c r="C294" s="103">
        <v>500000</v>
      </c>
      <c r="D294" s="103">
        <v>0</v>
      </c>
      <c r="E294" s="103">
        <v>0</v>
      </c>
    </row>
    <row r="295" spans="1:5">
      <c r="A295" s="102" t="s">
        <v>168</v>
      </c>
      <c r="B295" s="102" t="s">
        <v>169</v>
      </c>
      <c r="C295" s="101">
        <v>500000</v>
      </c>
      <c r="D295" s="101">
        <v>0</v>
      </c>
      <c r="E295" s="101">
        <v>0</v>
      </c>
    </row>
    <row r="296" spans="1:5">
      <c r="A296" s="99" t="s">
        <v>170</v>
      </c>
      <c r="B296" s="99" t="s">
        <v>171</v>
      </c>
      <c r="C296" s="100">
        <v>500000</v>
      </c>
    </row>
    <row r="297" spans="1:5">
      <c r="A297" s="104" t="s">
        <v>352</v>
      </c>
      <c r="B297" s="104"/>
      <c r="C297" s="103">
        <v>1690000</v>
      </c>
      <c r="D297" s="103">
        <v>0</v>
      </c>
      <c r="E297" s="103">
        <v>0</v>
      </c>
    </row>
    <row r="298" spans="1:5">
      <c r="A298" s="102" t="s">
        <v>168</v>
      </c>
      <c r="B298" s="102" t="s">
        <v>169</v>
      </c>
      <c r="C298" s="101">
        <v>1690000</v>
      </c>
      <c r="D298" s="101">
        <v>0</v>
      </c>
      <c r="E298" s="101">
        <v>0</v>
      </c>
    </row>
    <row r="299" spans="1:5">
      <c r="A299" s="99" t="s">
        <v>170</v>
      </c>
      <c r="B299" s="99" t="s">
        <v>171</v>
      </c>
      <c r="C299" s="100">
        <v>1690000</v>
      </c>
    </row>
    <row r="300" spans="1:5">
      <c r="A300" s="104" t="s">
        <v>354</v>
      </c>
      <c r="B300" s="104"/>
      <c r="C300" s="103">
        <v>2000000</v>
      </c>
      <c r="D300" s="103">
        <v>1000000</v>
      </c>
      <c r="E300" s="103">
        <v>500000</v>
      </c>
    </row>
    <row r="301" spans="1:5">
      <c r="A301" s="102" t="s">
        <v>168</v>
      </c>
      <c r="B301" s="102" t="s">
        <v>169</v>
      </c>
      <c r="C301" s="101">
        <v>2000000</v>
      </c>
      <c r="D301" s="101">
        <v>1000000</v>
      </c>
      <c r="E301" s="101">
        <v>500000</v>
      </c>
    </row>
    <row r="302" spans="1:5">
      <c r="A302" s="99" t="s">
        <v>170</v>
      </c>
      <c r="B302" s="99" t="s">
        <v>171</v>
      </c>
      <c r="C302" s="100">
        <v>2000000</v>
      </c>
    </row>
    <row r="303" spans="1:5">
      <c r="A303" s="104" t="s">
        <v>355</v>
      </c>
      <c r="B303" s="104"/>
      <c r="C303" s="103">
        <v>500000</v>
      </c>
      <c r="D303" s="103">
        <v>1000000</v>
      </c>
      <c r="E303" s="103">
        <v>0</v>
      </c>
    </row>
    <row r="304" spans="1:5">
      <c r="A304" s="102" t="s">
        <v>156</v>
      </c>
      <c r="B304" s="102" t="s">
        <v>157</v>
      </c>
      <c r="C304" s="101">
        <v>500000</v>
      </c>
      <c r="D304" s="101">
        <v>1000000</v>
      </c>
      <c r="E304" s="101">
        <v>0</v>
      </c>
    </row>
    <row r="305" spans="1:5">
      <c r="A305" s="99" t="s">
        <v>158</v>
      </c>
      <c r="B305" s="99" t="s">
        <v>159</v>
      </c>
      <c r="C305" s="100">
        <v>500000</v>
      </c>
    </row>
    <row r="306" spans="1:5">
      <c r="A306" s="106" t="s">
        <v>511</v>
      </c>
      <c r="B306" s="106"/>
      <c r="C306" s="105">
        <v>0</v>
      </c>
      <c r="D306" s="105">
        <v>3500000</v>
      </c>
      <c r="E306" s="105">
        <v>4500000</v>
      </c>
    </row>
    <row r="307" spans="1:5">
      <c r="A307" s="104" t="s">
        <v>352</v>
      </c>
      <c r="B307" s="104"/>
      <c r="C307" s="103">
        <v>0</v>
      </c>
      <c r="D307" s="103">
        <v>3500000</v>
      </c>
      <c r="E307" s="103">
        <v>4500000</v>
      </c>
    </row>
    <row r="308" spans="1:5">
      <c r="A308" s="102" t="s">
        <v>168</v>
      </c>
      <c r="B308" s="102" t="s">
        <v>169</v>
      </c>
      <c r="C308" s="101">
        <v>0</v>
      </c>
      <c r="D308" s="101">
        <v>3500000</v>
      </c>
      <c r="E308" s="101">
        <v>4500000</v>
      </c>
    </row>
    <row r="309" spans="1:5">
      <c r="A309" s="108" t="s">
        <v>356</v>
      </c>
      <c r="B309" s="108"/>
      <c r="C309" s="107">
        <v>1900000</v>
      </c>
      <c r="D309" s="107">
        <v>0</v>
      </c>
      <c r="E309" s="107">
        <v>0</v>
      </c>
    </row>
    <row r="310" spans="1:5">
      <c r="A310" s="106" t="s">
        <v>512</v>
      </c>
      <c r="B310" s="106"/>
      <c r="C310" s="105">
        <v>1400000</v>
      </c>
      <c r="D310" s="105">
        <v>0</v>
      </c>
      <c r="E310" s="105">
        <v>0</v>
      </c>
    </row>
    <row r="311" spans="1:5">
      <c r="A311" s="104" t="s">
        <v>357</v>
      </c>
      <c r="B311" s="104"/>
      <c r="C311" s="103">
        <v>1400000</v>
      </c>
      <c r="D311" s="103">
        <v>0</v>
      </c>
      <c r="E311" s="103">
        <v>0</v>
      </c>
    </row>
    <row r="312" spans="1:5">
      <c r="A312" s="102" t="s">
        <v>156</v>
      </c>
      <c r="B312" s="102" t="s">
        <v>157</v>
      </c>
      <c r="C312" s="101">
        <v>1400000</v>
      </c>
      <c r="D312" s="101">
        <v>0</v>
      </c>
      <c r="E312" s="101">
        <v>0</v>
      </c>
    </row>
    <row r="313" spans="1:5">
      <c r="A313" s="99" t="s">
        <v>158</v>
      </c>
      <c r="B313" s="99" t="s">
        <v>159</v>
      </c>
      <c r="C313" s="100">
        <v>1400000</v>
      </c>
    </row>
    <row r="314" spans="1:5">
      <c r="A314" s="106" t="s">
        <v>511</v>
      </c>
      <c r="B314" s="106"/>
      <c r="C314" s="105">
        <v>500000</v>
      </c>
      <c r="D314" s="105">
        <v>0</v>
      </c>
      <c r="E314" s="105">
        <v>0</v>
      </c>
    </row>
    <row r="315" spans="1:5">
      <c r="A315" s="104" t="s">
        <v>357</v>
      </c>
      <c r="B315" s="104"/>
      <c r="C315" s="103">
        <v>500000</v>
      </c>
      <c r="D315" s="103">
        <v>0</v>
      </c>
      <c r="E315" s="103">
        <v>0</v>
      </c>
    </row>
    <row r="316" spans="1:5">
      <c r="A316" s="102" t="s">
        <v>156</v>
      </c>
      <c r="B316" s="102" t="s">
        <v>157</v>
      </c>
      <c r="C316" s="101">
        <v>500000</v>
      </c>
      <c r="D316" s="101">
        <v>0</v>
      </c>
      <c r="E316" s="101">
        <v>0</v>
      </c>
    </row>
    <row r="317" spans="1:5">
      <c r="A317" s="99" t="s">
        <v>158</v>
      </c>
      <c r="B317" s="99" t="s">
        <v>159</v>
      </c>
      <c r="C317" s="100">
        <v>500000</v>
      </c>
    </row>
    <row r="318" spans="1:5">
      <c r="A318" s="108" t="s">
        <v>358</v>
      </c>
      <c r="B318" s="108"/>
      <c r="C318" s="107">
        <v>2080000</v>
      </c>
      <c r="D318" s="107">
        <v>4000000</v>
      </c>
      <c r="E318" s="107">
        <v>4000000</v>
      </c>
    </row>
    <row r="319" spans="1:5">
      <c r="A319" s="106" t="s">
        <v>508</v>
      </c>
      <c r="B319" s="106"/>
      <c r="C319" s="105">
        <v>0</v>
      </c>
      <c r="D319" s="105">
        <v>1000000</v>
      </c>
      <c r="E319" s="105">
        <v>1000000</v>
      </c>
    </row>
    <row r="320" spans="1:5">
      <c r="A320" s="104" t="s">
        <v>359</v>
      </c>
      <c r="B320" s="104"/>
      <c r="C320" s="103">
        <v>0</v>
      </c>
      <c r="D320" s="103">
        <v>1000000</v>
      </c>
      <c r="E320" s="103">
        <v>1000000</v>
      </c>
    </row>
    <row r="321" spans="1:5">
      <c r="A321" s="102" t="s">
        <v>168</v>
      </c>
      <c r="B321" s="102" t="s">
        <v>169</v>
      </c>
      <c r="C321" s="101">
        <v>0</v>
      </c>
      <c r="D321" s="101">
        <v>1000000</v>
      </c>
      <c r="E321" s="101">
        <v>1000000</v>
      </c>
    </row>
    <row r="322" spans="1:5">
      <c r="A322" s="106" t="s">
        <v>512</v>
      </c>
      <c r="B322" s="106"/>
      <c r="C322" s="105">
        <v>2080000</v>
      </c>
      <c r="D322" s="105">
        <v>3000000</v>
      </c>
      <c r="E322" s="105">
        <v>3000000</v>
      </c>
    </row>
    <row r="323" spans="1:5">
      <c r="A323" s="104" t="s">
        <v>359</v>
      </c>
      <c r="B323" s="104"/>
      <c r="C323" s="103">
        <v>2080000</v>
      </c>
      <c r="D323" s="103">
        <v>3000000</v>
      </c>
      <c r="E323" s="103">
        <v>3000000</v>
      </c>
    </row>
    <row r="324" spans="1:5">
      <c r="A324" s="102" t="s">
        <v>168</v>
      </c>
      <c r="B324" s="102" t="s">
        <v>169</v>
      </c>
      <c r="C324" s="101">
        <v>2080000</v>
      </c>
      <c r="D324" s="101">
        <v>3000000</v>
      </c>
      <c r="E324" s="101">
        <v>3000000</v>
      </c>
    </row>
    <row r="325" spans="1:5">
      <c r="A325" s="99" t="s">
        <v>170</v>
      </c>
      <c r="B325" s="99" t="s">
        <v>171</v>
      </c>
      <c r="C325" s="100">
        <v>2080000</v>
      </c>
    </row>
    <row r="326" spans="1:5">
      <c r="A326" s="108" t="s">
        <v>559</v>
      </c>
      <c r="B326" s="108"/>
      <c r="C326" s="107">
        <v>150000</v>
      </c>
      <c r="D326" s="107">
        <v>0</v>
      </c>
      <c r="E326" s="107">
        <v>0</v>
      </c>
    </row>
    <row r="327" spans="1:5">
      <c r="A327" s="106" t="s">
        <v>512</v>
      </c>
      <c r="B327" s="106"/>
      <c r="C327" s="105">
        <v>150000</v>
      </c>
      <c r="D327" s="105">
        <v>0</v>
      </c>
      <c r="E327" s="105">
        <v>0</v>
      </c>
    </row>
    <row r="328" spans="1:5">
      <c r="A328" s="104" t="s">
        <v>349</v>
      </c>
      <c r="B328" s="104"/>
      <c r="C328" s="103">
        <v>150000</v>
      </c>
      <c r="D328" s="103">
        <v>0</v>
      </c>
      <c r="E328" s="103">
        <v>0</v>
      </c>
    </row>
    <row r="329" spans="1:5">
      <c r="A329" s="102" t="s">
        <v>168</v>
      </c>
      <c r="B329" s="102" t="s">
        <v>169</v>
      </c>
      <c r="C329" s="101">
        <v>150000</v>
      </c>
      <c r="D329" s="101">
        <v>0</v>
      </c>
      <c r="E329" s="101">
        <v>0</v>
      </c>
    </row>
    <row r="330" spans="1:5">
      <c r="A330" s="99" t="s">
        <v>170</v>
      </c>
      <c r="B330" s="99" t="s">
        <v>171</v>
      </c>
      <c r="C330" s="100">
        <v>150000</v>
      </c>
    </row>
    <row r="331" spans="1:5">
      <c r="A331" s="108" t="s">
        <v>361</v>
      </c>
      <c r="B331" s="108"/>
      <c r="C331" s="107">
        <v>350000</v>
      </c>
      <c r="D331" s="107">
        <v>350000</v>
      </c>
      <c r="E331" s="107">
        <v>350000</v>
      </c>
    </row>
    <row r="332" spans="1:5">
      <c r="A332" s="106" t="s">
        <v>512</v>
      </c>
      <c r="B332" s="106"/>
      <c r="C332" s="105">
        <v>350000</v>
      </c>
      <c r="D332" s="105">
        <v>350000</v>
      </c>
      <c r="E332" s="105">
        <v>350000</v>
      </c>
    </row>
    <row r="333" spans="1:5">
      <c r="A333" s="104" t="s">
        <v>327</v>
      </c>
      <c r="B333" s="104"/>
      <c r="C333" s="103">
        <v>350000</v>
      </c>
      <c r="D333" s="103">
        <v>350000</v>
      </c>
      <c r="E333" s="103">
        <v>350000</v>
      </c>
    </row>
    <row r="334" spans="1:5">
      <c r="A334" s="102" t="s">
        <v>156</v>
      </c>
      <c r="B334" s="102" t="s">
        <v>157</v>
      </c>
      <c r="C334" s="101">
        <v>350000</v>
      </c>
      <c r="D334" s="101">
        <v>350000</v>
      </c>
      <c r="E334" s="101">
        <v>350000</v>
      </c>
    </row>
    <row r="335" spans="1:5">
      <c r="A335" s="99" t="s">
        <v>158</v>
      </c>
      <c r="B335" s="99" t="s">
        <v>159</v>
      </c>
      <c r="C335" s="100">
        <v>350000</v>
      </c>
    </row>
    <row r="336" spans="1:5">
      <c r="A336" s="108" t="s">
        <v>362</v>
      </c>
      <c r="B336" s="108"/>
      <c r="C336" s="107">
        <v>15750000</v>
      </c>
      <c r="D336" s="107">
        <v>15500000</v>
      </c>
      <c r="E336" s="107">
        <v>15500000</v>
      </c>
    </row>
    <row r="337" spans="1:5">
      <c r="A337" s="106" t="s">
        <v>507</v>
      </c>
      <c r="B337" s="106"/>
      <c r="C337" s="105">
        <v>250000</v>
      </c>
      <c r="D337" s="105">
        <v>2500000</v>
      </c>
      <c r="E337" s="105">
        <v>2500000</v>
      </c>
    </row>
    <row r="338" spans="1:5">
      <c r="A338" s="104" t="s">
        <v>327</v>
      </c>
      <c r="B338" s="104"/>
      <c r="C338" s="103">
        <v>250000</v>
      </c>
      <c r="D338" s="103">
        <v>2500000</v>
      </c>
      <c r="E338" s="103">
        <v>2500000</v>
      </c>
    </row>
    <row r="339" spans="1:5">
      <c r="A339" s="102" t="s">
        <v>156</v>
      </c>
      <c r="B339" s="102" t="s">
        <v>157</v>
      </c>
      <c r="C339" s="101">
        <v>250000</v>
      </c>
      <c r="D339" s="101">
        <v>2500000</v>
      </c>
      <c r="E339" s="101">
        <v>2500000</v>
      </c>
    </row>
    <row r="340" spans="1:5">
      <c r="A340" s="99" t="s">
        <v>166</v>
      </c>
      <c r="B340" s="99" t="s">
        <v>167</v>
      </c>
      <c r="C340" s="100">
        <v>250000</v>
      </c>
    </row>
    <row r="341" spans="1:5">
      <c r="A341" s="106" t="s">
        <v>508</v>
      </c>
      <c r="B341" s="106"/>
      <c r="C341" s="105">
        <v>14500000</v>
      </c>
      <c r="D341" s="105">
        <v>13000000</v>
      </c>
      <c r="E341" s="105">
        <v>13000000</v>
      </c>
    </row>
    <row r="342" spans="1:5">
      <c r="A342" s="104" t="s">
        <v>327</v>
      </c>
      <c r="B342" s="104"/>
      <c r="C342" s="103">
        <v>14500000</v>
      </c>
      <c r="D342" s="103">
        <v>13000000</v>
      </c>
      <c r="E342" s="103">
        <v>13000000</v>
      </c>
    </row>
    <row r="343" spans="1:5">
      <c r="A343" s="102" t="s">
        <v>156</v>
      </c>
      <c r="B343" s="102" t="s">
        <v>157</v>
      </c>
      <c r="C343" s="101">
        <v>14500000</v>
      </c>
      <c r="D343" s="101">
        <v>13000000</v>
      </c>
      <c r="E343" s="101">
        <v>13000000</v>
      </c>
    </row>
    <row r="344" spans="1:5">
      <c r="A344" s="99" t="s">
        <v>158</v>
      </c>
      <c r="B344" s="99" t="s">
        <v>159</v>
      </c>
      <c r="C344" s="100">
        <v>14500000</v>
      </c>
    </row>
    <row r="345" spans="1:5">
      <c r="A345" s="106" t="s">
        <v>512</v>
      </c>
      <c r="B345" s="106"/>
      <c r="C345" s="105">
        <v>1000000</v>
      </c>
      <c r="D345" s="105">
        <v>0</v>
      </c>
      <c r="E345" s="105">
        <v>0</v>
      </c>
    </row>
    <row r="346" spans="1:5">
      <c r="A346" s="104" t="s">
        <v>327</v>
      </c>
      <c r="B346" s="104"/>
      <c r="C346" s="103">
        <v>1000000</v>
      </c>
      <c r="D346" s="103">
        <v>0</v>
      </c>
      <c r="E346" s="103">
        <v>0</v>
      </c>
    </row>
    <row r="347" spans="1:5">
      <c r="A347" s="102" t="s">
        <v>156</v>
      </c>
      <c r="B347" s="102" t="s">
        <v>157</v>
      </c>
      <c r="C347" s="101">
        <v>1000000</v>
      </c>
      <c r="D347" s="101">
        <v>0</v>
      </c>
      <c r="E347" s="101">
        <v>0</v>
      </c>
    </row>
    <row r="348" spans="1:5">
      <c r="A348" s="99" t="s">
        <v>158</v>
      </c>
      <c r="B348" s="99" t="s">
        <v>159</v>
      </c>
      <c r="C348" s="100">
        <v>1000000</v>
      </c>
    </row>
    <row r="349" spans="1:5">
      <c r="A349" s="108" t="s">
        <v>363</v>
      </c>
      <c r="B349" s="108"/>
      <c r="C349" s="107">
        <v>2500000</v>
      </c>
      <c r="D349" s="107">
        <v>0</v>
      </c>
      <c r="E349" s="107">
        <v>0</v>
      </c>
    </row>
    <row r="350" spans="1:5">
      <c r="A350" s="106" t="s">
        <v>507</v>
      </c>
      <c r="B350" s="106"/>
      <c r="C350" s="105">
        <v>500000</v>
      </c>
      <c r="D350" s="105">
        <v>0</v>
      </c>
      <c r="E350" s="105">
        <v>0</v>
      </c>
    </row>
    <row r="351" spans="1:5">
      <c r="A351" s="104" t="s">
        <v>359</v>
      </c>
      <c r="B351" s="104"/>
      <c r="C351" s="103">
        <v>500000</v>
      </c>
      <c r="D351" s="103">
        <v>0</v>
      </c>
      <c r="E351" s="103">
        <v>0</v>
      </c>
    </row>
    <row r="352" spans="1:5">
      <c r="A352" s="102" t="s">
        <v>156</v>
      </c>
      <c r="B352" s="102" t="s">
        <v>157</v>
      </c>
      <c r="C352" s="101">
        <v>500000</v>
      </c>
      <c r="D352" s="101">
        <v>0</v>
      </c>
      <c r="E352" s="101">
        <v>0</v>
      </c>
    </row>
    <row r="353" spans="1:5">
      <c r="A353" s="99" t="s">
        <v>160</v>
      </c>
      <c r="B353" s="99" t="s">
        <v>161</v>
      </c>
      <c r="C353" s="100">
        <v>500000</v>
      </c>
    </row>
    <row r="354" spans="1:5">
      <c r="A354" s="106" t="s">
        <v>509</v>
      </c>
      <c r="B354" s="106"/>
      <c r="C354" s="105">
        <v>2000000</v>
      </c>
      <c r="D354" s="105">
        <v>0</v>
      </c>
      <c r="E354" s="105">
        <v>0</v>
      </c>
    </row>
    <row r="355" spans="1:5">
      <c r="A355" s="104" t="s">
        <v>359</v>
      </c>
      <c r="B355" s="104"/>
      <c r="C355" s="103">
        <v>2000000</v>
      </c>
      <c r="D355" s="103">
        <v>0</v>
      </c>
      <c r="E355" s="103">
        <v>0</v>
      </c>
    </row>
    <row r="356" spans="1:5">
      <c r="A356" s="102" t="s">
        <v>156</v>
      </c>
      <c r="B356" s="102" t="s">
        <v>157</v>
      </c>
      <c r="C356" s="101">
        <v>2000000</v>
      </c>
      <c r="D356" s="101">
        <v>0</v>
      </c>
      <c r="E356" s="101">
        <v>0</v>
      </c>
    </row>
    <row r="357" spans="1:5">
      <c r="A357" s="99" t="s">
        <v>158</v>
      </c>
      <c r="B357" s="99" t="s">
        <v>159</v>
      </c>
      <c r="C357" s="100">
        <v>2000000</v>
      </c>
    </row>
    <row r="358" spans="1:5">
      <c r="A358" s="108" t="s">
        <v>558</v>
      </c>
      <c r="B358" s="108"/>
      <c r="C358" s="107">
        <v>8000000</v>
      </c>
      <c r="D358" s="107">
        <v>8000000</v>
      </c>
      <c r="E358" s="107">
        <v>3000000</v>
      </c>
    </row>
    <row r="359" spans="1:5">
      <c r="A359" s="106" t="s">
        <v>507</v>
      </c>
      <c r="B359" s="106"/>
      <c r="C359" s="105">
        <v>0</v>
      </c>
      <c r="D359" s="105">
        <v>3000000</v>
      </c>
      <c r="E359" s="105">
        <v>3000000</v>
      </c>
    </row>
    <row r="360" spans="1:5">
      <c r="A360" s="104" t="s">
        <v>364</v>
      </c>
      <c r="B360" s="104"/>
      <c r="C360" s="103">
        <v>0</v>
      </c>
      <c r="D360" s="103">
        <v>3000000</v>
      </c>
      <c r="E360" s="103">
        <v>3000000</v>
      </c>
    </row>
    <row r="361" spans="1:5">
      <c r="A361" s="102" t="s">
        <v>156</v>
      </c>
      <c r="B361" s="102" t="s">
        <v>157</v>
      </c>
      <c r="C361" s="101">
        <v>0</v>
      </c>
      <c r="D361" s="101">
        <v>3000000</v>
      </c>
      <c r="E361" s="101">
        <v>3000000</v>
      </c>
    </row>
    <row r="362" spans="1:5">
      <c r="A362" s="106" t="s">
        <v>509</v>
      </c>
      <c r="B362" s="106"/>
      <c r="C362" s="105">
        <v>3000000</v>
      </c>
      <c r="D362" s="105">
        <v>0</v>
      </c>
      <c r="E362" s="105">
        <v>0</v>
      </c>
    </row>
    <row r="363" spans="1:5">
      <c r="A363" s="104" t="s">
        <v>364</v>
      </c>
      <c r="B363" s="104"/>
      <c r="C363" s="103">
        <v>3000000</v>
      </c>
      <c r="D363" s="103">
        <v>0</v>
      </c>
      <c r="E363" s="103">
        <v>0</v>
      </c>
    </row>
    <row r="364" spans="1:5">
      <c r="A364" s="102" t="s">
        <v>156</v>
      </c>
      <c r="B364" s="102" t="s">
        <v>157</v>
      </c>
      <c r="C364" s="101">
        <v>3000000</v>
      </c>
      <c r="D364" s="101">
        <v>0</v>
      </c>
      <c r="E364" s="101">
        <v>0</v>
      </c>
    </row>
    <row r="365" spans="1:5">
      <c r="A365" s="99" t="s">
        <v>158</v>
      </c>
      <c r="B365" s="99" t="s">
        <v>159</v>
      </c>
      <c r="C365" s="100">
        <v>3000000</v>
      </c>
    </row>
    <row r="366" spans="1:5">
      <c r="A366" s="106" t="s">
        <v>508</v>
      </c>
      <c r="B366" s="106"/>
      <c r="C366" s="105">
        <v>5000000</v>
      </c>
      <c r="D366" s="105">
        <v>5000000</v>
      </c>
      <c r="E366" s="105">
        <v>0</v>
      </c>
    </row>
    <row r="367" spans="1:5">
      <c r="A367" s="104" t="s">
        <v>364</v>
      </c>
      <c r="B367" s="104"/>
      <c r="C367" s="103">
        <v>5000000</v>
      </c>
      <c r="D367" s="103">
        <v>5000000</v>
      </c>
      <c r="E367" s="103">
        <v>0</v>
      </c>
    </row>
    <row r="368" spans="1:5">
      <c r="A368" s="102" t="s">
        <v>156</v>
      </c>
      <c r="B368" s="102" t="s">
        <v>157</v>
      </c>
      <c r="C368" s="101">
        <v>5000000</v>
      </c>
      <c r="D368" s="101">
        <v>5000000</v>
      </c>
      <c r="E368" s="101">
        <v>0</v>
      </c>
    </row>
    <row r="369" spans="1:5">
      <c r="A369" s="99" t="s">
        <v>158</v>
      </c>
      <c r="B369" s="99" t="s">
        <v>159</v>
      </c>
      <c r="C369" s="100">
        <v>5000000</v>
      </c>
    </row>
    <row r="370" spans="1:5">
      <c r="A370" s="108" t="s">
        <v>557</v>
      </c>
      <c r="B370" s="108"/>
      <c r="C370" s="107">
        <v>35000</v>
      </c>
      <c r="D370" s="107">
        <v>35000</v>
      </c>
      <c r="E370" s="107">
        <v>35000</v>
      </c>
    </row>
    <row r="371" spans="1:5">
      <c r="A371" s="106" t="s">
        <v>514</v>
      </c>
      <c r="B371" s="106"/>
      <c r="C371" s="105">
        <v>5000</v>
      </c>
      <c r="D371" s="105">
        <v>5000</v>
      </c>
      <c r="E371" s="105">
        <v>5000</v>
      </c>
    </row>
    <row r="372" spans="1:5">
      <c r="A372" s="104" t="s">
        <v>300</v>
      </c>
      <c r="B372" s="104"/>
      <c r="C372" s="103">
        <v>5000</v>
      </c>
      <c r="D372" s="103">
        <v>5000</v>
      </c>
      <c r="E372" s="103">
        <v>5000</v>
      </c>
    </row>
    <row r="373" spans="1:5">
      <c r="A373" s="102" t="s">
        <v>156</v>
      </c>
      <c r="B373" s="102" t="s">
        <v>157</v>
      </c>
      <c r="C373" s="101">
        <v>5000</v>
      </c>
      <c r="D373" s="101">
        <v>5000</v>
      </c>
      <c r="E373" s="101">
        <v>5000</v>
      </c>
    </row>
    <row r="374" spans="1:5">
      <c r="A374" s="99" t="s">
        <v>162</v>
      </c>
      <c r="B374" s="99" t="s">
        <v>163</v>
      </c>
      <c r="C374" s="100">
        <v>5000</v>
      </c>
    </row>
    <row r="375" spans="1:5">
      <c r="A375" s="106" t="s">
        <v>512</v>
      </c>
      <c r="B375" s="106"/>
      <c r="C375" s="105">
        <v>30000</v>
      </c>
      <c r="D375" s="105">
        <v>30000</v>
      </c>
      <c r="E375" s="105">
        <v>30000</v>
      </c>
    </row>
    <row r="376" spans="1:5">
      <c r="A376" s="104" t="s">
        <v>300</v>
      </c>
      <c r="B376" s="104"/>
      <c r="C376" s="103">
        <v>30000</v>
      </c>
      <c r="D376" s="103">
        <v>30000</v>
      </c>
      <c r="E376" s="103">
        <v>30000</v>
      </c>
    </row>
    <row r="377" spans="1:5">
      <c r="A377" s="102" t="s">
        <v>103</v>
      </c>
      <c r="B377" s="102" t="s">
        <v>104</v>
      </c>
      <c r="C377" s="101">
        <v>30000</v>
      </c>
      <c r="D377" s="101">
        <v>30000</v>
      </c>
      <c r="E377" s="101">
        <v>30000</v>
      </c>
    </row>
    <row r="378" spans="1:5">
      <c r="A378" s="99" t="s">
        <v>113</v>
      </c>
      <c r="B378" s="99" t="s">
        <v>114</v>
      </c>
      <c r="C378" s="100">
        <v>30000</v>
      </c>
    </row>
    <row r="379" spans="1:5">
      <c r="A379" s="110" t="s">
        <v>365</v>
      </c>
      <c r="B379" s="110"/>
      <c r="C379" s="109">
        <v>1500000</v>
      </c>
      <c r="D379" s="109">
        <v>2000000</v>
      </c>
      <c r="E379" s="109">
        <v>2000000</v>
      </c>
    </row>
    <row r="380" spans="1:5">
      <c r="A380" s="108" t="s">
        <v>366</v>
      </c>
      <c r="B380" s="108"/>
      <c r="C380" s="107">
        <v>1500000</v>
      </c>
      <c r="D380" s="107">
        <v>2000000</v>
      </c>
      <c r="E380" s="107">
        <v>2000000</v>
      </c>
    </row>
    <row r="381" spans="1:5">
      <c r="A381" s="106" t="s">
        <v>507</v>
      </c>
      <c r="B381" s="106"/>
      <c r="C381" s="105">
        <v>800000</v>
      </c>
      <c r="D381" s="105">
        <v>1000000</v>
      </c>
      <c r="E381" s="105">
        <v>1000000</v>
      </c>
    </row>
    <row r="382" spans="1:5">
      <c r="A382" s="104" t="s">
        <v>360</v>
      </c>
      <c r="B382" s="104"/>
      <c r="C382" s="103">
        <v>800000</v>
      </c>
      <c r="D382" s="103">
        <v>1000000</v>
      </c>
      <c r="E382" s="103">
        <v>1000000</v>
      </c>
    </row>
    <row r="383" spans="1:5">
      <c r="A383" s="102" t="s">
        <v>150</v>
      </c>
      <c r="B383" s="102" t="s">
        <v>151</v>
      </c>
      <c r="C383" s="101">
        <v>800000</v>
      </c>
      <c r="D383" s="101">
        <v>1000000</v>
      </c>
      <c r="E383" s="101">
        <v>1000000</v>
      </c>
    </row>
    <row r="384" spans="1:5">
      <c r="A384" s="99" t="s">
        <v>152</v>
      </c>
      <c r="B384" s="99" t="s">
        <v>153</v>
      </c>
      <c r="C384" s="100">
        <v>800000</v>
      </c>
    </row>
    <row r="385" spans="1:5">
      <c r="A385" s="106" t="s">
        <v>509</v>
      </c>
      <c r="B385" s="106"/>
      <c r="C385" s="105">
        <v>200000</v>
      </c>
      <c r="D385" s="105">
        <v>500000</v>
      </c>
      <c r="E385" s="105">
        <v>500000</v>
      </c>
    </row>
    <row r="386" spans="1:5">
      <c r="A386" s="104" t="s">
        <v>360</v>
      </c>
      <c r="B386" s="104"/>
      <c r="C386" s="103">
        <v>200000</v>
      </c>
      <c r="D386" s="103">
        <v>500000</v>
      </c>
      <c r="E386" s="103">
        <v>500000</v>
      </c>
    </row>
    <row r="387" spans="1:5">
      <c r="A387" s="102" t="s">
        <v>150</v>
      </c>
      <c r="B387" s="102" t="s">
        <v>151</v>
      </c>
      <c r="C387" s="101">
        <v>200000</v>
      </c>
      <c r="D387" s="101">
        <v>500000</v>
      </c>
      <c r="E387" s="101">
        <v>500000</v>
      </c>
    </row>
    <row r="388" spans="1:5">
      <c r="A388" s="99" t="s">
        <v>152</v>
      </c>
      <c r="B388" s="99" t="s">
        <v>153</v>
      </c>
      <c r="C388" s="100">
        <v>200000</v>
      </c>
    </row>
    <row r="389" spans="1:5">
      <c r="A389" s="106" t="s">
        <v>512</v>
      </c>
      <c r="B389" s="106"/>
      <c r="C389" s="105">
        <v>500000</v>
      </c>
      <c r="D389" s="105">
        <v>500000</v>
      </c>
      <c r="E389" s="105">
        <v>500000</v>
      </c>
    </row>
    <row r="390" spans="1:5">
      <c r="A390" s="104" t="s">
        <v>360</v>
      </c>
      <c r="B390" s="104"/>
      <c r="C390" s="103">
        <v>500000</v>
      </c>
      <c r="D390" s="103">
        <v>500000</v>
      </c>
      <c r="E390" s="103">
        <v>500000</v>
      </c>
    </row>
    <row r="391" spans="1:5">
      <c r="A391" s="102" t="s">
        <v>150</v>
      </c>
      <c r="B391" s="102" t="s">
        <v>151</v>
      </c>
      <c r="C391" s="101">
        <v>500000</v>
      </c>
      <c r="D391" s="101">
        <v>500000</v>
      </c>
      <c r="E391" s="101">
        <v>500000</v>
      </c>
    </row>
    <row r="392" spans="1:5">
      <c r="A392" s="99" t="s">
        <v>152</v>
      </c>
      <c r="B392" s="99" t="s">
        <v>153</v>
      </c>
      <c r="C392" s="100">
        <v>500000</v>
      </c>
    </row>
    <row r="393" spans="1:5">
      <c r="A393" s="110" t="s">
        <v>367</v>
      </c>
      <c r="B393" s="110"/>
      <c r="C393" s="109">
        <v>2075000</v>
      </c>
      <c r="D393" s="109">
        <v>2125000</v>
      </c>
      <c r="E393" s="109">
        <v>2125000</v>
      </c>
    </row>
    <row r="394" spans="1:5">
      <c r="A394" s="108" t="s">
        <v>368</v>
      </c>
      <c r="B394" s="108"/>
      <c r="C394" s="107">
        <v>2075000</v>
      </c>
      <c r="D394" s="107">
        <v>2125000</v>
      </c>
      <c r="E394" s="107">
        <v>2125000</v>
      </c>
    </row>
    <row r="395" spans="1:5">
      <c r="A395" s="106" t="s">
        <v>507</v>
      </c>
      <c r="B395" s="106"/>
      <c r="C395" s="105">
        <v>1525000</v>
      </c>
      <c r="D395" s="105">
        <v>1575000</v>
      </c>
      <c r="E395" s="105">
        <v>1575000</v>
      </c>
    </row>
    <row r="396" spans="1:5">
      <c r="A396" s="104" t="s">
        <v>360</v>
      </c>
      <c r="B396" s="104"/>
      <c r="C396" s="103">
        <v>1525000</v>
      </c>
      <c r="D396" s="103">
        <v>1575000</v>
      </c>
      <c r="E396" s="103">
        <v>1575000</v>
      </c>
    </row>
    <row r="397" spans="1:5">
      <c r="A397" s="102" t="s">
        <v>103</v>
      </c>
      <c r="B397" s="102" t="s">
        <v>104</v>
      </c>
      <c r="C397" s="101">
        <v>1525000</v>
      </c>
      <c r="D397" s="101">
        <v>1575000</v>
      </c>
      <c r="E397" s="101">
        <v>1575000</v>
      </c>
    </row>
    <row r="398" spans="1:5">
      <c r="A398" s="99" t="s">
        <v>109</v>
      </c>
      <c r="B398" s="99" t="s">
        <v>110</v>
      </c>
      <c r="C398" s="100">
        <v>1525000</v>
      </c>
    </row>
    <row r="399" spans="1:5">
      <c r="A399" s="106" t="s">
        <v>509</v>
      </c>
      <c r="B399" s="106"/>
      <c r="C399" s="105">
        <v>550000</v>
      </c>
      <c r="D399" s="105">
        <v>550000</v>
      </c>
      <c r="E399" s="105">
        <v>550000</v>
      </c>
    </row>
    <row r="400" spans="1:5">
      <c r="A400" s="104" t="s">
        <v>360</v>
      </c>
      <c r="B400" s="104"/>
      <c r="C400" s="103">
        <v>550000</v>
      </c>
      <c r="D400" s="103">
        <v>550000</v>
      </c>
      <c r="E400" s="103">
        <v>550000</v>
      </c>
    </row>
    <row r="401" spans="1:5">
      <c r="A401" s="102" t="s">
        <v>103</v>
      </c>
      <c r="B401" s="102" t="s">
        <v>104</v>
      </c>
      <c r="C401" s="101">
        <v>550000</v>
      </c>
      <c r="D401" s="101">
        <v>550000</v>
      </c>
      <c r="E401" s="101">
        <v>550000</v>
      </c>
    </row>
    <row r="402" spans="1:5">
      <c r="A402" s="99" t="s">
        <v>109</v>
      </c>
      <c r="B402" s="99" t="s">
        <v>110</v>
      </c>
      <c r="C402" s="100">
        <v>500000</v>
      </c>
    </row>
    <row r="403" spans="1:5">
      <c r="A403" s="99" t="s">
        <v>113</v>
      </c>
      <c r="B403" s="99" t="s">
        <v>114</v>
      </c>
      <c r="C403" s="100">
        <v>50000</v>
      </c>
    </row>
    <row r="404" spans="1:5">
      <c r="A404" s="110" t="s">
        <v>369</v>
      </c>
      <c r="B404" s="110"/>
      <c r="C404" s="109">
        <v>50000</v>
      </c>
      <c r="D404" s="109">
        <v>50000</v>
      </c>
      <c r="E404" s="109">
        <v>50000</v>
      </c>
    </row>
    <row r="405" spans="1:5">
      <c r="A405" s="108" t="s">
        <v>370</v>
      </c>
      <c r="B405" s="108"/>
      <c r="C405" s="107">
        <v>50000</v>
      </c>
      <c r="D405" s="107">
        <v>50000</v>
      </c>
      <c r="E405" s="107">
        <v>50000</v>
      </c>
    </row>
    <row r="406" spans="1:5">
      <c r="A406" s="106" t="s">
        <v>507</v>
      </c>
      <c r="B406" s="106"/>
      <c r="C406" s="105">
        <v>50000</v>
      </c>
      <c r="D406" s="105">
        <v>50000</v>
      </c>
      <c r="E406" s="105">
        <v>50000</v>
      </c>
    </row>
    <row r="407" spans="1:5">
      <c r="A407" s="104" t="s">
        <v>338</v>
      </c>
      <c r="B407" s="104"/>
      <c r="C407" s="103">
        <v>50000</v>
      </c>
      <c r="D407" s="103">
        <v>50000</v>
      </c>
      <c r="E407" s="103">
        <v>50000</v>
      </c>
    </row>
    <row r="408" spans="1:5">
      <c r="A408" s="102" t="s">
        <v>134</v>
      </c>
      <c r="B408" s="102" t="s">
        <v>135</v>
      </c>
      <c r="C408" s="101">
        <v>50000</v>
      </c>
      <c r="D408" s="101">
        <v>50000</v>
      </c>
      <c r="E408" s="101">
        <v>50000</v>
      </c>
    </row>
    <row r="409" spans="1:5">
      <c r="A409" s="99" t="s">
        <v>136</v>
      </c>
      <c r="B409" s="99" t="s">
        <v>137</v>
      </c>
      <c r="C409" s="100">
        <v>50000</v>
      </c>
    </row>
    <row r="410" spans="1:5">
      <c r="A410" s="110" t="s">
        <v>371</v>
      </c>
      <c r="B410" s="110"/>
      <c r="C410" s="109">
        <v>1450000</v>
      </c>
      <c r="D410" s="109">
        <v>1260000</v>
      </c>
      <c r="E410" s="109">
        <v>1205000</v>
      </c>
    </row>
    <row r="411" spans="1:5">
      <c r="A411" s="108" t="s">
        <v>372</v>
      </c>
      <c r="B411" s="108"/>
      <c r="C411" s="107">
        <v>1400000</v>
      </c>
      <c r="D411" s="107">
        <v>1210000</v>
      </c>
      <c r="E411" s="107">
        <v>1155000</v>
      </c>
    </row>
    <row r="412" spans="1:5">
      <c r="A412" s="106" t="s">
        <v>507</v>
      </c>
      <c r="B412" s="106"/>
      <c r="C412" s="105">
        <v>750000</v>
      </c>
      <c r="D412" s="105">
        <v>650000</v>
      </c>
      <c r="E412" s="105">
        <v>595000</v>
      </c>
    </row>
    <row r="413" spans="1:5">
      <c r="A413" s="104" t="s">
        <v>360</v>
      </c>
      <c r="B413" s="104"/>
      <c r="C413" s="103">
        <v>750000</v>
      </c>
      <c r="D413" s="103">
        <v>650000</v>
      </c>
      <c r="E413" s="103">
        <v>595000</v>
      </c>
    </row>
    <row r="414" spans="1:5">
      <c r="A414" s="102" t="s">
        <v>103</v>
      </c>
      <c r="B414" s="102" t="s">
        <v>104</v>
      </c>
      <c r="C414" s="101">
        <v>750000</v>
      </c>
      <c r="D414" s="101">
        <v>650000</v>
      </c>
      <c r="E414" s="101">
        <v>595000</v>
      </c>
    </row>
    <row r="415" spans="1:5">
      <c r="A415" s="99" t="s">
        <v>109</v>
      </c>
      <c r="B415" s="99" t="s">
        <v>110</v>
      </c>
      <c r="C415" s="100">
        <v>750000</v>
      </c>
    </row>
    <row r="416" spans="1:5">
      <c r="A416" s="106" t="s">
        <v>508</v>
      </c>
      <c r="B416" s="106"/>
      <c r="C416" s="105">
        <v>650000</v>
      </c>
      <c r="D416" s="105">
        <v>560000</v>
      </c>
      <c r="E416" s="105">
        <v>560000</v>
      </c>
    </row>
    <row r="417" spans="1:5">
      <c r="A417" s="104" t="s">
        <v>360</v>
      </c>
      <c r="B417" s="104"/>
      <c r="C417" s="103">
        <v>650000</v>
      </c>
      <c r="D417" s="103">
        <v>560000</v>
      </c>
      <c r="E417" s="103">
        <v>560000</v>
      </c>
    </row>
    <row r="418" spans="1:5">
      <c r="A418" s="102" t="s">
        <v>103</v>
      </c>
      <c r="B418" s="102" t="s">
        <v>104</v>
      </c>
      <c r="C418" s="101">
        <v>650000</v>
      </c>
      <c r="D418" s="101">
        <v>560000</v>
      </c>
      <c r="E418" s="101">
        <v>560000</v>
      </c>
    </row>
    <row r="419" spans="1:5">
      <c r="A419" s="99" t="s">
        <v>109</v>
      </c>
      <c r="B419" s="99" t="s">
        <v>110</v>
      </c>
      <c r="C419" s="100">
        <v>650000</v>
      </c>
    </row>
    <row r="420" spans="1:5">
      <c r="A420" s="108" t="s">
        <v>373</v>
      </c>
      <c r="B420" s="108"/>
      <c r="C420" s="107">
        <v>50000</v>
      </c>
      <c r="D420" s="107">
        <v>50000</v>
      </c>
      <c r="E420" s="107">
        <v>50000</v>
      </c>
    </row>
    <row r="421" spans="1:5">
      <c r="A421" s="106" t="s">
        <v>507</v>
      </c>
      <c r="B421" s="106"/>
      <c r="C421" s="105">
        <v>50000</v>
      </c>
      <c r="D421" s="105">
        <v>50000</v>
      </c>
      <c r="E421" s="105">
        <v>50000</v>
      </c>
    </row>
    <row r="422" spans="1:5">
      <c r="A422" s="104" t="s">
        <v>327</v>
      </c>
      <c r="B422" s="104"/>
      <c r="C422" s="103">
        <v>50000</v>
      </c>
      <c r="D422" s="103">
        <v>50000</v>
      </c>
      <c r="E422" s="103">
        <v>50000</v>
      </c>
    </row>
    <row r="423" spans="1:5">
      <c r="A423" s="102" t="s">
        <v>156</v>
      </c>
      <c r="B423" s="102" t="s">
        <v>157</v>
      </c>
      <c r="C423" s="101">
        <v>50000</v>
      </c>
      <c r="D423" s="101">
        <v>50000</v>
      </c>
      <c r="E423" s="101">
        <v>50000</v>
      </c>
    </row>
    <row r="424" spans="1:5">
      <c r="A424" s="99" t="s">
        <v>158</v>
      </c>
      <c r="B424" s="99" t="s">
        <v>159</v>
      </c>
      <c r="C424" s="100">
        <v>50000</v>
      </c>
    </row>
    <row r="425" spans="1:5">
      <c r="A425" s="110" t="s">
        <v>374</v>
      </c>
      <c r="B425" s="110"/>
      <c r="C425" s="109">
        <v>1350000</v>
      </c>
      <c r="D425" s="109">
        <v>1150000</v>
      </c>
      <c r="E425" s="109">
        <v>200000</v>
      </c>
    </row>
    <row r="426" spans="1:5">
      <c r="A426" s="108" t="s">
        <v>375</v>
      </c>
      <c r="B426" s="108"/>
      <c r="C426" s="107">
        <v>1350000</v>
      </c>
      <c r="D426" s="107">
        <v>1150000</v>
      </c>
      <c r="E426" s="107">
        <v>200000</v>
      </c>
    </row>
    <row r="427" spans="1:5">
      <c r="A427" s="106" t="s">
        <v>507</v>
      </c>
      <c r="B427" s="106"/>
      <c r="C427" s="105">
        <v>1340000</v>
      </c>
      <c r="D427" s="105">
        <v>1150000</v>
      </c>
      <c r="E427" s="105">
        <v>200000</v>
      </c>
    </row>
    <row r="428" spans="1:5">
      <c r="A428" s="104" t="s">
        <v>327</v>
      </c>
      <c r="B428" s="104"/>
      <c r="C428" s="103">
        <v>1340000</v>
      </c>
      <c r="D428" s="103">
        <v>1150000</v>
      </c>
      <c r="E428" s="103">
        <v>200000</v>
      </c>
    </row>
    <row r="429" spans="1:5">
      <c r="A429" s="102" t="s">
        <v>156</v>
      </c>
      <c r="B429" s="102" t="s">
        <v>157</v>
      </c>
      <c r="C429" s="101">
        <v>1340000</v>
      </c>
      <c r="D429" s="101">
        <v>1150000</v>
      </c>
      <c r="E429" s="101">
        <v>200000</v>
      </c>
    </row>
    <row r="430" spans="1:5">
      <c r="A430" s="99" t="s">
        <v>166</v>
      </c>
      <c r="B430" s="99" t="s">
        <v>167</v>
      </c>
      <c r="C430" s="100">
        <v>1340000</v>
      </c>
    </row>
    <row r="431" spans="1:5">
      <c r="A431" s="106" t="s">
        <v>509</v>
      </c>
      <c r="B431" s="106"/>
      <c r="C431" s="105">
        <v>10000</v>
      </c>
      <c r="D431" s="105">
        <v>0</v>
      </c>
      <c r="E431" s="105">
        <v>0</v>
      </c>
    </row>
    <row r="432" spans="1:5">
      <c r="A432" s="104" t="s">
        <v>327</v>
      </c>
      <c r="B432" s="104"/>
      <c r="C432" s="103">
        <v>10000</v>
      </c>
      <c r="D432" s="103">
        <v>0</v>
      </c>
      <c r="E432" s="103">
        <v>0</v>
      </c>
    </row>
    <row r="433" spans="1:5">
      <c r="A433" s="102" t="s">
        <v>156</v>
      </c>
      <c r="B433" s="102" t="s">
        <v>157</v>
      </c>
      <c r="C433" s="101">
        <v>10000</v>
      </c>
      <c r="D433" s="101">
        <v>0</v>
      </c>
      <c r="E433" s="101">
        <v>0</v>
      </c>
    </row>
    <row r="434" spans="1:5">
      <c r="A434" s="99" t="s">
        <v>166</v>
      </c>
      <c r="B434" s="99" t="s">
        <v>167</v>
      </c>
      <c r="C434" s="100">
        <v>10000</v>
      </c>
    </row>
    <row r="435" spans="1:5">
      <c r="A435" s="110" t="s">
        <v>376</v>
      </c>
      <c r="B435" s="110"/>
      <c r="C435" s="109">
        <v>50000</v>
      </c>
      <c r="D435" s="109">
        <v>50000</v>
      </c>
      <c r="E435" s="109">
        <v>50000</v>
      </c>
    </row>
    <row r="436" spans="1:5">
      <c r="A436" s="108" t="s">
        <v>377</v>
      </c>
      <c r="B436" s="108"/>
      <c r="C436" s="107">
        <v>50000</v>
      </c>
      <c r="D436" s="107">
        <v>50000</v>
      </c>
      <c r="E436" s="107">
        <v>50000</v>
      </c>
    </row>
    <row r="437" spans="1:5">
      <c r="A437" s="106" t="s">
        <v>507</v>
      </c>
      <c r="B437" s="106"/>
      <c r="C437" s="105">
        <v>50000</v>
      </c>
      <c r="D437" s="105">
        <v>50000</v>
      </c>
      <c r="E437" s="105">
        <v>50000</v>
      </c>
    </row>
    <row r="438" spans="1:5">
      <c r="A438" s="104" t="s">
        <v>327</v>
      </c>
      <c r="B438" s="104"/>
      <c r="C438" s="103">
        <v>50000</v>
      </c>
      <c r="D438" s="103">
        <v>50000</v>
      </c>
      <c r="E438" s="103">
        <v>50000</v>
      </c>
    </row>
    <row r="439" spans="1:5">
      <c r="A439" s="102" t="s">
        <v>103</v>
      </c>
      <c r="B439" s="102" t="s">
        <v>104</v>
      </c>
      <c r="C439" s="101">
        <v>50000</v>
      </c>
      <c r="D439" s="101">
        <v>50000</v>
      </c>
      <c r="E439" s="101">
        <v>50000</v>
      </c>
    </row>
    <row r="440" spans="1:5">
      <c r="A440" s="99" t="s">
        <v>109</v>
      </c>
      <c r="B440" s="99" t="s">
        <v>110</v>
      </c>
      <c r="C440" s="100">
        <v>50000</v>
      </c>
    </row>
    <row r="441" spans="1:5">
      <c r="A441" s="112" t="s">
        <v>378</v>
      </c>
      <c r="B441" s="112"/>
      <c r="C441" s="111">
        <v>6163378</v>
      </c>
      <c r="D441" s="111">
        <v>6192982</v>
      </c>
      <c r="E441" s="111">
        <v>6223472</v>
      </c>
    </row>
    <row r="442" spans="1:5">
      <c r="A442" s="116" t="s">
        <v>556</v>
      </c>
      <c r="B442" s="116"/>
      <c r="C442" s="115">
        <v>6163378</v>
      </c>
      <c r="D442" s="115">
        <v>6192982</v>
      </c>
      <c r="E442" s="115">
        <v>6223472</v>
      </c>
    </row>
    <row r="443" spans="1:5">
      <c r="A443" s="110" t="s">
        <v>339</v>
      </c>
      <c r="B443" s="110"/>
      <c r="C443" s="109">
        <v>6163378</v>
      </c>
      <c r="D443" s="109">
        <v>6192982</v>
      </c>
      <c r="E443" s="109">
        <v>6223472</v>
      </c>
    </row>
    <row r="444" spans="1:5">
      <c r="A444" s="108" t="s">
        <v>379</v>
      </c>
      <c r="B444" s="108"/>
      <c r="C444" s="107">
        <v>4661177</v>
      </c>
      <c r="D444" s="107">
        <v>4681879</v>
      </c>
      <c r="E444" s="107">
        <v>4702684</v>
      </c>
    </row>
    <row r="445" spans="1:5">
      <c r="A445" s="106" t="s">
        <v>507</v>
      </c>
      <c r="B445" s="106"/>
      <c r="C445" s="105">
        <v>1865752</v>
      </c>
      <c r="D445" s="105">
        <v>1886454</v>
      </c>
      <c r="E445" s="105">
        <v>1907259</v>
      </c>
    </row>
    <row r="446" spans="1:5">
      <c r="A446" s="104" t="s">
        <v>341</v>
      </c>
      <c r="B446" s="104"/>
      <c r="C446" s="103">
        <v>1865752</v>
      </c>
      <c r="D446" s="103">
        <v>1886454</v>
      </c>
      <c r="E446" s="103">
        <v>1907259</v>
      </c>
    </row>
    <row r="447" spans="1:5">
      <c r="A447" s="102" t="s">
        <v>95</v>
      </c>
      <c r="B447" s="102" t="s">
        <v>96</v>
      </c>
      <c r="C447" s="101">
        <v>1855405</v>
      </c>
      <c r="D447" s="101">
        <v>1876107</v>
      </c>
      <c r="E447" s="101">
        <v>1896912</v>
      </c>
    </row>
    <row r="448" spans="1:5">
      <c r="A448" s="99" t="s">
        <v>97</v>
      </c>
      <c r="B448" s="99" t="s">
        <v>98</v>
      </c>
      <c r="C448" s="100">
        <v>826210</v>
      </c>
    </row>
    <row r="449" spans="1:5">
      <c r="A449" s="99" t="s">
        <v>99</v>
      </c>
      <c r="B449" s="99" t="s">
        <v>100</v>
      </c>
      <c r="C449" s="100">
        <v>510426</v>
      </c>
    </row>
    <row r="450" spans="1:5">
      <c r="A450" s="99" t="s">
        <v>101</v>
      </c>
      <c r="B450" s="99" t="s">
        <v>102</v>
      </c>
      <c r="C450" s="100">
        <v>518769</v>
      </c>
    </row>
    <row r="451" spans="1:5">
      <c r="A451" s="102" t="s">
        <v>103</v>
      </c>
      <c r="B451" s="102" t="s">
        <v>104</v>
      </c>
      <c r="C451" s="101">
        <v>10347</v>
      </c>
      <c r="D451" s="101">
        <v>10347</v>
      </c>
      <c r="E451" s="101">
        <v>10347</v>
      </c>
    </row>
    <row r="452" spans="1:5">
      <c r="A452" s="99" t="s">
        <v>105</v>
      </c>
      <c r="B452" s="99" t="s">
        <v>106</v>
      </c>
      <c r="C452" s="100">
        <v>10347</v>
      </c>
    </row>
    <row r="453" spans="1:5">
      <c r="A453" s="106" t="s">
        <v>509</v>
      </c>
      <c r="B453" s="106"/>
      <c r="C453" s="105">
        <v>2795425</v>
      </c>
      <c r="D453" s="105">
        <v>2795425</v>
      </c>
      <c r="E453" s="105">
        <v>2795425</v>
      </c>
    </row>
    <row r="454" spans="1:5">
      <c r="A454" s="104" t="s">
        <v>341</v>
      </c>
      <c r="B454" s="104"/>
      <c r="C454" s="103">
        <v>2795425</v>
      </c>
      <c r="D454" s="103">
        <v>2795425</v>
      </c>
      <c r="E454" s="103">
        <v>2795425</v>
      </c>
    </row>
    <row r="455" spans="1:5">
      <c r="A455" s="102" t="s">
        <v>95</v>
      </c>
      <c r="B455" s="102" t="s">
        <v>96</v>
      </c>
      <c r="C455" s="101">
        <v>2795425</v>
      </c>
      <c r="D455" s="101">
        <v>2795425</v>
      </c>
      <c r="E455" s="101">
        <v>2795425</v>
      </c>
    </row>
    <row r="456" spans="1:5">
      <c r="A456" s="99" t="s">
        <v>97</v>
      </c>
      <c r="B456" s="99" t="s">
        <v>98</v>
      </c>
      <c r="C456" s="100">
        <v>2503695</v>
      </c>
    </row>
    <row r="457" spans="1:5">
      <c r="A457" s="99" t="s">
        <v>101</v>
      </c>
      <c r="B457" s="99" t="s">
        <v>102</v>
      </c>
      <c r="C457" s="100">
        <v>291730</v>
      </c>
    </row>
    <row r="458" spans="1:5">
      <c r="A458" s="108" t="s">
        <v>380</v>
      </c>
      <c r="B458" s="108"/>
      <c r="C458" s="107">
        <v>1117191</v>
      </c>
      <c r="D458" s="107">
        <v>1136093</v>
      </c>
      <c r="E458" s="107">
        <v>1145778</v>
      </c>
    </row>
    <row r="459" spans="1:5">
      <c r="A459" s="106" t="s">
        <v>507</v>
      </c>
      <c r="B459" s="106"/>
      <c r="C459" s="105">
        <v>721349</v>
      </c>
      <c r="D459" s="105">
        <v>740251</v>
      </c>
      <c r="E459" s="105">
        <v>749936</v>
      </c>
    </row>
    <row r="460" spans="1:5">
      <c r="A460" s="104" t="s">
        <v>341</v>
      </c>
      <c r="B460" s="104"/>
      <c r="C460" s="103">
        <v>721349</v>
      </c>
      <c r="D460" s="103">
        <v>740251</v>
      </c>
      <c r="E460" s="103">
        <v>749936</v>
      </c>
    </row>
    <row r="461" spans="1:5">
      <c r="A461" s="102" t="s">
        <v>103</v>
      </c>
      <c r="B461" s="102" t="s">
        <v>104</v>
      </c>
      <c r="C461" s="101">
        <v>714349</v>
      </c>
      <c r="D461" s="101">
        <v>733216</v>
      </c>
      <c r="E461" s="101">
        <v>742901</v>
      </c>
    </row>
    <row r="462" spans="1:5">
      <c r="A462" s="99" t="s">
        <v>107</v>
      </c>
      <c r="B462" s="99" t="s">
        <v>108</v>
      </c>
      <c r="C462" s="100">
        <v>205349</v>
      </c>
    </row>
    <row r="463" spans="1:5">
      <c r="A463" s="99" t="s">
        <v>109</v>
      </c>
      <c r="B463" s="99" t="s">
        <v>110</v>
      </c>
      <c r="C463" s="100">
        <v>426000</v>
      </c>
    </row>
    <row r="464" spans="1:5">
      <c r="A464" s="99" t="s">
        <v>113</v>
      </c>
      <c r="B464" s="99" t="s">
        <v>114</v>
      </c>
      <c r="C464" s="100">
        <v>83000</v>
      </c>
    </row>
    <row r="465" spans="1:5">
      <c r="A465" s="102" t="s">
        <v>115</v>
      </c>
      <c r="B465" s="102" t="s">
        <v>116</v>
      </c>
      <c r="C465" s="101">
        <v>7000</v>
      </c>
      <c r="D465" s="101">
        <v>7035</v>
      </c>
      <c r="E465" s="101">
        <v>7035</v>
      </c>
    </row>
    <row r="466" spans="1:5">
      <c r="A466" s="99" t="s">
        <v>119</v>
      </c>
      <c r="B466" s="99" t="s">
        <v>120</v>
      </c>
      <c r="C466" s="100">
        <v>7000</v>
      </c>
    </row>
    <row r="467" spans="1:5">
      <c r="A467" s="106" t="s">
        <v>509</v>
      </c>
      <c r="B467" s="106"/>
      <c r="C467" s="105">
        <v>380842</v>
      </c>
      <c r="D467" s="105">
        <v>380842</v>
      </c>
      <c r="E467" s="105">
        <v>380842</v>
      </c>
    </row>
    <row r="468" spans="1:5">
      <c r="A468" s="104" t="s">
        <v>341</v>
      </c>
      <c r="B468" s="104"/>
      <c r="C468" s="103">
        <v>380842</v>
      </c>
      <c r="D468" s="103">
        <v>380842</v>
      </c>
      <c r="E468" s="103">
        <v>380842</v>
      </c>
    </row>
    <row r="469" spans="1:5">
      <c r="A469" s="102" t="s">
        <v>103</v>
      </c>
      <c r="B469" s="102" t="s">
        <v>104</v>
      </c>
      <c r="C469" s="101">
        <v>380342</v>
      </c>
      <c r="D469" s="101">
        <v>380342</v>
      </c>
      <c r="E469" s="101">
        <v>380342</v>
      </c>
    </row>
    <row r="470" spans="1:5">
      <c r="A470" s="99" t="s">
        <v>105</v>
      </c>
      <c r="B470" s="99" t="s">
        <v>106</v>
      </c>
      <c r="C470" s="100">
        <v>144500</v>
      </c>
    </row>
    <row r="471" spans="1:5">
      <c r="A471" s="99" t="s">
        <v>107</v>
      </c>
      <c r="B471" s="99" t="s">
        <v>108</v>
      </c>
      <c r="C471" s="100">
        <v>195842</v>
      </c>
    </row>
    <row r="472" spans="1:5">
      <c r="A472" s="99" t="s">
        <v>109</v>
      </c>
      <c r="B472" s="99" t="s">
        <v>110</v>
      </c>
      <c r="C472" s="100">
        <v>40000</v>
      </c>
    </row>
    <row r="473" spans="1:5">
      <c r="A473" s="102" t="s">
        <v>115</v>
      </c>
      <c r="B473" s="102" t="s">
        <v>116</v>
      </c>
      <c r="C473" s="101">
        <v>500</v>
      </c>
      <c r="D473" s="101">
        <v>500</v>
      </c>
      <c r="E473" s="101">
        <v>500</v>
      </c>
    </row>
    <row r="474" spans="1:5">
      <c r="A474" s="99" t="s">
        <v>119</v>
      </c>
      <c r="B474" s="99" t="s">
        <v>120</v>
      </c>
      <c r="C474" s="100">
        <v>500</v>
      </c>
    </row>
    <row r="475" spans="1:5">
      <c r="A475" s="106" t="s">
        <v>508</v>
      </c>
      <c r="B475" s="106"/>
      <c r="C475" s="105">
        <v>15000</v>
      </c>
      <c r="D475" s="105">
        <v>15000</v>
      </c>
      <c r="E475" s="105">
        <v>15000</v>
      </c>
    </row>
    <row r="476" spans="1:5">
      <c r="A476" s="104" t="s">
        <v>341</v>
      </c>
      <c r="B476" s="104"/>
      <c r="C476" s="103">
        <v>15000</v>
      </c>
      <c r="D476" s="103">
        <v>15000</v>
      </c>
      <c r="E476" s="103">
        <v>15000</v>
      </c>
    </row>
    <row r="477" spans="1:5">
      <c r="A477" s="102" t="s">
        <v>103</v>
      </c>
      <c r="B477" s="102" t="s">
        <v>104</v>
      </c>
      <c r="C477" s="101">
        <v>15000</v>
      </c>
      <c r="D477" s="101">
        <v>15000</v>
      </c>
      <c r="E477" s="101">
        <v>15000</v>
      </c>
    </row>
    <row r="478" spans="1:5">
      <c r="A478" s="99" t="s">
        <v>105</v>
      </c>
      <c r="B478" s="99" t="s">
        <v>106</v>
      </c>
      <c r="C478" s="100">
        <v>15000</v>
      </c>
    </row>
    <row r="479" spans="1:5">
      <c r="A479" s="108" t="s">
        <v>344</v>
      </c>
      <c r="B479" s="108"/>
      <c r="C479" s="107">
        <v>385010</v>
      </c>
      <c r="D479" s="107">
        <v>375010</v>
      </c>
      <c r="E479" s="107">
        <v>375010</v>
      </c>
    </row>
    <row r="480" spans="1:5">
      <c r="A480" s="106" t="s">
        <v>507</v>
      </c>
      <c r="B480" s="106"/>
      <c r="C480" s="105">
        <v>295000</v>
      </c>
      <c r="D480" s="105">
        <v>295000</v>
      </c>
      <c r="E480" s="105">
        <v>295000</v>
      </c>
    </row>
    <row r="481" spans="1:5">
      <c r="A481" s="104" t="s">
        <v>341</v>
      </c>
      <c r="B481" s="104"/>
      <c r="C481" s="103">
        <v>295000</v>
      </c>
      <c r="D481" s="103">
        <v>295000</v>
      </c>
      <c r="E481" s="103">
        <v>295000</v>
      </c>
    </row>
    <row r="482" spans="1:5">
      <c r="A482" s="102" t="s">
        <v>156</v>
      </c>
      <c r="B482" s="102" t="s">
        <v>157</v>
      </c>
      <c r="C482" s="101">
        <v>295000</v>
      </c>
      <c r="D482" s="101">
        <v>295000</v>
      </c>
      <c r="E482" s="101">
        <v>295000</v>
      </c>
    </row>
    <row r="483" spans="1:5">
      <c r="A483" s="99" t="s">
        <v>160</v>
      </c>
      <c r="B483" s="99" t="s">
        <v>161</v>
      </c>
      <c r="C483" s="100">
        <v>295000</v>
      </c>
    </row>
    <row r="484" spans="1:5">
      <c r="A484" s="106" t="s">
        <v>513</v>
      </c>
      <c r="B484" s="106"/>
      <c r="C484" s="105">
        <v>90010</v>
      </c>
      <c r="D484" s="105">
        <v>80010</v>
      </c>
      <c r="E484" s="105">
        <v>80010</v>
      </c>
    </row>
    <row r="485" spans="1:5">
      <c r="A485" s="104" t="s">
        <v>341</v>
      </c>
      <c r="B485" s="104"/>
      <c r="C485" s="103">
        <v>90010</v>
      </c>
      <c r="D485" s="103">
        <v>80010</v>
      </c>
      <c r="E485" s="103">
        <v>80010</v>
      </c>
    </row>
    <row r="486" spans="1:5">
      <c r="A486" s="102" t="s">
        <v>103</v>
      </c>
      <c r="B486" s="102" t="s">
        <v>104</v>
      </c>
      <c r="C486" s="101">
        <v>50010</v>
      </c>
      <c r="D486" s="101">
        <v>40010</v>
      </c>
      <c r="E486" s="101">
        <v>40010</v>
      </c>
    </row>
    <row r="487" spans="1:5">
      <c r="A487" s="99" t="s">
        <v>107</v>
      </c>
      <c r="B487" s="99" t="s">
        <v>108</v>
      </c>
      <c r="C487" s="100">
        <v>50010</v>
      </c>
    </row>
    <row r="488" spans="1:5">
      <c r="A488" s="102" t="s">
        <v>156</v>
      </c>
      <c r="B488" s="102" t="s">
        <v>157</v>
      </c>
      <c r="C488" s="101">
        <v>40000</v>
      </c>
      <c r="D488" s="101">
        <v>40000</v>
      </c>
      <c r="E488" s="101">
        <v>40000</v>
      </c>
    </row>
    <row r="489" spans="1:5">
      <c r="A489" s="99" t="s">
        <v>160</v>
      </c>
      <c r="B489" s="99" t="s">
        <v>161</v>
      </c>
      <c r="C489" s="100">
        <v>40000</v>
      </c>
    </row>
    <row r="490" spans="1:5">
      <c r="A490" s="114" t="s">
        <v>381</v>
      </c>
      <c r="B490" s="114"/>
      <c r="C490" s="113">
        <v>148747145</v>
      </c>
      <c r="D490" s="113">
        <v>149324316</v>
      </c>
      <c r="E490" s="113">
        <v>151478279</v>
      </c>
    </row>
    <row r="491" spans="1:5">
      <c r="A491" s="112" t="s">
        <v>382</v>
      </c>
      <c r="B491" s="112"/>
      <c r="C491" s="111">
        <v>3030500</v>
      </c>
      <c r="D491" s="111">
        <v>3030500</v>
      </c>
      <c r="E491" s="111">
        <v>3030500</v>
      </c>
    </row>
    <row r="492" spans="1:5">
      <c r="A492" s="110" t="s">
        <v>383</v>
      </c>
      <c r="B492" s="110"/>
      <c r="C492" s="109">
        <v>2785000</v>
      </c>
      <c r="D492" s="109">
        <v>2785000</v>
      </c>
      <c r="E492" s="109">
        <v>2785000</v>
      </c>
    </row>
    <row r="493" spans="1:5">
      <c r="A493" s="108" t="s">
        <v>384</v>
      </c>
      <c r="B493" s="108"/>
      <c r="C493" s="107">
        <v>2080000</v>
      </c>
      <c r="D493" s="107">
        <v>2080000</v>
      </c>
      <c r="E493" s="107">
        <v>2080000</v>
      </c>
    </row>
    <row r="494" spans="1:5">
      <c r="A494" s="106" t="s">
        <v>507</v>
      </c>
      <c r="B494" s="106"/>
      <c r="C494" s="105">
        <v>2060000</v>
      </c>
      <c r="D494" s="105">
        <v>2060000</v>
      </c>
      <c r="E494" s="105">
        <v>2060000</v>
      </c>
    </row>
    <row r="495" spans="1:5">
      <c r="A495" s="104" t="s">
        <v>364</v>
      </c>
      <c r="B495" s="104"/>
      <c r="C495" s="103">
        <v>2060000</v>
      </c>
      <c r="D495" s="103">
        <v>2060000</v>
      </c>
      <c r="E495" s="103">
        <v>2060000</v>
      </c>
    </row>
    <row r="496" spans="1:5">
      <c r="A496" s="102" t="s">
        <v>121</v>
      </c>
      <c r="B496" s="102" t="s">
        <v>122</v>
      </c>
      <c r="C496" s="101">
        <v>2000000</v>
      </c>
      <c r="D496" s="101">
        <v>2000000</v>
      </c>
      <c r="E496" s="101">
        <v>2000000</v>
      </c>
    </row>
    <row r="497" spans="1:5" ht="25.5">
      <c r="A497" s="99" t="s">
        <v>125</v>
      </c>
      <c r="B497" s="99" t="s">
        <v>126</v>
      </c>
      <c r="C497" s="100">
        <v>2000000</v>
      </c>
    </row>
    <row r="498" spans="1:5">
      <c r="A498" s="102" t="s">
        <v>134</v>
      </c>
      <c r="B498" s="102" t="s">
        <v>135</v>
      </c>
      <c r="C498" s="101">
        <v>60000</v>
      </c>
      <c r="D498" s="101">
        <v>60000</v>
      </c>
      <c r="E498" s="101">
        <v>60000</v>
      </c>
    </row>
    <row r="499" spans="1:5">
      <c r="A499" s="99" t="s">
        <v>136</v>
      </c>
      <c r="B499" s="99" t="s">
        <v>137</v>
      </c>
      <c r="C499" s="100">
        <v>60000</v>
      </c>
    </row>
    <row r="500" spans="1:5">
      <c r="A500" s="106" t="s">
        <v>508</v>
      </c>
      <c r="B500" s="106"/>
      <c r="C500" s="105">
        <v>20000</v>
      </c>
      <c r="D500" s="105">
        <v>20000</v>
      </c>
      <c r="E500" s="105">
        <v>20000</v>
      </c>
    </row>
    <row r="501" spans="1:5">
      <c r="A501" s="104" t="s">
        <v>364</v>
      </c>
      <c r="B501" s="104"/>
      <c r="C501" s="103">
        <v>20000</v>
      </c>
      <c r="D501" s="103">
        <v>20000</v>
      </c>
      <c r="E501" s="103">
        <v>20000</v>
      </c>
    </row>
    <row r="502" spans="1:5">
      <c r="A502" s="102" t="s">
        <v>134</v>
      </c>
      <c r="B502" s="102" t="s">
        <v>135</v>
      </c>
      <c r="C502" s="101">
        <v>20000</v>
      </c>
      <c r="D502" s="101">
        <v>20000</v>
      </c>
      <c r="E502" s="101">
        <v>20000</v>
      </c>
    </row>
    <row r="503" spans="1:5">
      <c r="A503" s="99" t="s">
        <v>136</v>
      </c>
      <c r="B503" s="99" t="s">
        <v>137</v>
      </c>
      <c r="C503" s="100">
        <v>20000</v>
      </c>
    </row>
    <row r="504" spans="1:5">
      <c r="A504" s="108" t="s">
        <v>385</v>
      </c>
      <c r="B504" s="108"/>
      <c r="C504" s="107">
        <v>705000</v>
      </c>
      <c r="D504" s="107">
        <v>705000</v>
      </c>
      <c r="E504" s="107">
        <v>705000</v>
      </c>
    </row>
    <row r="505" spans="1:5">
      <c r="A505" s="106" t="s">
        <v>507</v>
      </c>
      <c r="B505" s="106"/>
      <c r="C505" s="105">
        <v>705000</v>
      </c>
      <c r="D505" s="105">
        <v>705000</v>
      </c>
      <c r="E505" s="105">
        <v>705000</v>
      </c>
    </row>
    <row r="506" spans="1:5">
      <c r="A506" s="104" t="s">
        <v>364</v>
      </c>
      <c r="B506" s="104"/>
      <c r="C506" s="103">
        <v>705000</v>
      </c>
      <c r="D506" s="103">
        <v>705000</v>
      </c>
      <c r="E506" s="103">
        <v>705000</v>
      </c>
    </row>
    <row r="507" spans="1:5">
      <c r="A507" s="102" t="s">
        <v>103</v>
      </c>
      <c r="B507" s="102" t="s">
        <v>104</v>
      </c>
      <c r="C507" s="101">
        <v>5000</v>
      </c>
      <c r="D507" s="101">
        <v>5000</v>
      </c>
      <c r="E507" s="101">
        <v>5000</v>
      </c>
    </row>
    <row r="508" spans="1:5">
      <c r="A508" s="99" t="s">
        <v>113</v>
      </c>
      <c r="B508" s="99" t="s">
        <v>114</v>
      </c>
      <c r="C508" s="100">
        <v>5000</v>
      </c>
    </row>
    <row r="509" spans="1:5">
      <c r="A509" s="102" t="s">
        <v>134</v>
      </c>
      <c r="B509" s="102" t="s">
        <v>135</v>
      </c>
      <c r="C509" s="101">
        <v>700000</v>
      </c>
      <c r="D509" s="101">
        <v>700000</v>
      </c>
      <c r="E509" s="101">
        <v>700000</v>
      </c>
    </row>
    <row r="510" spans="1:5">
      <c r="A510" s="99" t="s">
        <v>136</v>
      </c>
      <c r="B510" s="99" t="s">
        <v>137</v>
      </c>
      <c r="C510" s="100">
        <v>700000</v>
      </c>
    </row>
    <row r="511" spans="1:5">
      <c r="A511" s="110" t="s">
        <v>386</v>
      </c>
      <c r="B511" s="110"/>
      <c r="C511" s="109">
        <v>245500</v>
      </c>
      <c r="D511" s="109">
        <v>245500</v>
      </c>
      <c r="E511" s="109">
        <v>245500</v>
      </c>
    </row>
    <row r="512" spans="1:5">
      <c r="A512" s="108" t="s">
        <v>387</v>
      </c>
      <c r="B512" s="108"/>
      <c r="C512" s="107">
        <v>175500</v>
      </c>
      <c r="D512" s="107">
        <v>175500</v>
      </c>
      <c r="E512" s="107">
        <v>175500</v>
      </c>
    </row>
    <row r="513" spans="1:5">
      <c r="A513" s="106" t="s">
        <v>507</v>
      </c>
      <c r="B513" s="106"/>
      <c r="C513" s="105">
        <v>175500</v>
      </c>
      <c r="D513" s="105">
        <v>175500</v>
      </c>
      <c r="E513" s="105">
        <v>175500</v>
      </c>
    </row>
    <row r="514" spans="1:5">
      <c r="A514" s="104" t="s">
        <v>349</v>
      </c>
      <c r="B514" s="104"/>
      <c r="C514" s="103">
        <v>168000</v>
      </c>
      <c r="D514" s="103">
        <v>168000</v>
      </c>
      <c r="E514" s="103">
        <v>168000</v>
      </c>
    </row>
    <row r="515" spans="1:5">
      <c r="A515" s="102" t="s">
        <v>103</v>
      </c>
      <c r="B515" s="102" t="s">
        <v>104</v>
      </c>
      <c r="C515" s="101">
        <v>108000</v>
      </c>
      <c r="D515" s="101">
        <v>108000</v>
      </c>
      <c r="E515" s="101">
        <v>108000</v>
      </c>
    </row>
    <row r="516" spans="1:5">
      <c r="A516" s="99" t="s">
        <v>107</v>
      </c>
      <c r="B516" s="99" t="s">
        <v>108</v>
      </c>
      <c r="C516" s="100">
        <v>50000</v>
      </c>
    </row>
    <row r="517" spans="1:5">
      <c r="A517" s="99" t="s">
        <v>109</v>
      </c>
      <c r="B517" s="99" t="s">
        <v>110</v>
      </c>
      <c r="C517" s="100">
        <v>5000</v>
      </c>
    </row>
    <row r="518" spans="1:5">
      <c r="A518" s="99" t="s">
        <v>113</v>
      </c>
      <c r="B518" s="99" t="s">
        <v>114</v>
      </c>
      <c r="C518" s="100">
        <v>53000</v>
      </c>
    </row>
    <row r="519" spans="1:5">
      <c r="A519" s="102" t="s">
        <v>138</v>
      </c>
      <c r="B519" s="102" t="s">
        <v>139</v>
      </c>
      <c r="C519" s="101">
        <v>60000</v>
      </c>
      <c r="D519" s="101">
        <v>60000</v>
      </c>
      <c r="E519" s="101">
        <v>60000</v>
      </c>
    </row>
    <row r="520" spans="1:5">
      <c r="A520" s="99" t="s">
        <v>140</v>
      </c>
      <c r="B520" s="99" t="s">
        <v>141</v>
      </c>
      <c r="C520" s="100">
        <v>60000</v>
      </c>
    </row>
    <row r="521" spans="1:5">
      <c r="A521" s="104" t="s">
        <v>364</v>
      </c>
      <c r="B521" s="104"/>
      <c r="C521" s="103">
        <v>7500</v>
      </c>
      <c r="D521" s="103">
        <v>7500</v>
      </c>
      <c r="E521" s="103">
        <v>7500</v>
      </c>
    </row>
    <row r="522" spans="1:5">
      <c r="A522" s="102" t="s">
        <v>103</v>
      </c>
      <c r="B522" s="102" t="s">
        <v>104</v>
      </c>
      <c r="C522" s="101">
        <v>7500</v>
      </c>
      <c r="D522" s="101">
        <v>7500</v>
      </c>
      <c r="E522" s="101">
        <v>7500</v>
      </c>
    </row>
    <row r="523" spans="1:5">
      <c r="A523" s="99" t="s">
        <v>109</v>
      </c>
      <c r="B523" s="99" t="s">
        <v>110</v>
      </c>
      <c r="C523" s="100">
        <v>7500</v>
      </c>
    </row>
    <row r="524" spans="1:5">
      <c r="A524" s="108" t="s">
        <v>388</v>
      </c>
      <c r="B524" s="108"/>
      <c r="C524" s="107">
        <v>35000</v>
      </c>
      <c r="D524" s="107">
        <v>35000</v>
      </c>
      <c r="E524" s="107">
        <v>35000</v>
      </c>
    </row>
    <row r="525" spans="1:5">
      <c r="A525" s="106" t="s">
        <v>507</v>
      </c>
      <c r="B525" s="106"/>
      <c r="C525" s="105">
        <v>35000</v>
      </c>
      <c r="D525" s="105">
        <v>35000</v>
      </c>
      <c r="E525" s="105">
        <v>35000</v>
      </c>
    </row>
    <row r="526" spans="1:5">
      <c r="A526" s="104" t="s">
        <v>349</v>
      </c>
      <c r="B526" s="104"/>
      <c r="C526" s="103">
        <v>35000</v>
      </c>
      <c r="D526" s="103">
        <v>35000</v>
      </c>
      <c r="E526" s="103">
        <v>35000</v>
      </c>
    </row>
    <row r="527" spans="1:5">
      <c r="A527" s="102" t="s">
        <v>103</v>
      </c>
      <c r="B527" s="102" t="s">
        <v>104</v>
      </c>
      <c r="C527" s="101">
        <v>35000</v>
      </c>
      <c r="D527" s="101">
        <v>35000</v>
      </c>
      <c r="E527" s="101">
        <v>35000</v>
      </c>
    </row>
    <row r="528" spans="1:5">
      <c r="A528" s="99" t="s">
        <v>109</v>
      </c>
      <c r="B528" s="99" t="s">
        <v>110</v>
      </c>
      <c r="C528" s="100">
        <v>28750</v>
      </c>
    </row>
    <row r="529" spans="1:5">
      <c r="A529" s="99" t="s">
        <v>113</v>
      </c>
      <c r="B529" s="99" t="s">
        <v>114</v>
      </c>
      <c r="C529" s="100">
        <v>6250</v>
      </c>
    </row>
    <row r="530" spans="1:5">
      <c r="A530" s="108" t="s">
        <v>389</v>
      </c>
      <c r="B530" s="108"/>
      <c r="C530" s="107">
        <v>35000</v>
      </c>
      <c r="D530" s="107">
        <v>35000</v>
      </c>
      <c r="E530" s="107">
        <v>35000</v>
      </c>
    </row>
    <row r="531" spans="1:5">
      <c r="A531" s="106" t="s">
        <v>507</v>
      </c>
      <c r="B531" s="106"/>
      <c r="C531" s="105">
        <v>35000</v>
      </c>
      <c r="D531" s="105">
        <v>35000</v>
      </c>
      <c r="E531" s="105">
        <v>35000</v>
      </c>
    </row>
    <row r="532" spans="1:5">
      <c r="A532" s="104" t="s">
        <v>353</v>
      </c>
      <c r="B532" s="104"/>
      <c r="C532" s="103">
        <v>35000</v>
      </c>
      <c r="D532" s="103">
        <v>35000</v>
      </c>
      <c r="E532" s="103">
        <v>35000</v>
      </c>
    </row>
    <row r="533" spans="1:5">
      <c r="A533" s="102" t="s">
        <v>103</v>
      </c>
      <c r="B533" s="102" t="s">
        <v>104</v>
      </c>
      <c r="C533" s="101">
        <v>35000</v>
      </c>
      <c r="D533" s="101">
        <v>35000</v>
      </c>
      <c r="E533" s="101">
        <v>35000</v>
      </c>
    </row>
    <row r="534" spans="1:5">
      <c r="A534" s="99" t="s">
        <v>109</v>
      </c>
      <c r="B534" s="99" t="s">
        <v>110</v>
      </c>
      <c r="C534" s="100">
        <v>30000</v>
      </c>
    </row>
    <row r="535" spans="1:5">
      <c r="A535" s="99" t="s">
        <v>113</v>
      </c>
      <c r="B535" s="99" t="s">
        <v>114</v>
      </c>
      <c r="C535" s="100">
        <v>5000</v>
      </c>
    </row>
    <row r="536" spans="1:5">
      <c r="A536" s="112" t="s">
        <v>390</v>
      </c>
      <c r="B536" s="112"/>
      <c r="C536" s="111">
        <v>12677860</v>
      </c>
      <c r="D536" s="111">
        <v>12338360</v>
      </c>
      <c r="E536" s="111">
        <v>12385860</v>
      </c>
    </row>
    <row r="537" spans="1:5">
      <c r="A537" s="116" t="s">
        <v>555</v>
      </c>
      <c r="B537" s="116"/>
      <c r="C537" s="115">
        <v>7037000</v>
      </c>
      <c r="D537" s="115">
        <v>6672000</v>
      </c>
      <c r="E537" s="115">
        <v>6702000</v>
      </c>
    </row>
    <row r="538" spans="1:5">
      <c r="A538" s="110" t="s">
        <v>391</v>
      </c>
      <c r="B538" s="110"/>
      <c r="C538" s="109">
        <v>7037000</v>
      </c>
      <c r="D538" s="109">
        <v>6672000</v>
      </c>
      <c r="E538" s="109">
        <v>6702000</v>
      </c>
    </row>
    <row r="539" spans="1:5">
      <c r="A539" s="108" t="s">
        <v>392</v>
      </c>
      <c r="B539" s="108"/>
      <c r="C539" s="107">
        <v>4489000</v>
      </c>
      <c r="D539" s="107">
        <v>4509000</v>
      </c>
      <c r="E539" s="107">
        <v>4539000</v>
      </c>
    </row>
    <row r="540" spans="1:5">
      <c r="A540" s="106" t="s">
        <v>507</v>
      </c>
      <c r="B540" s="106"/>
      <c r="C540" s="105">
        <v>3894000</v>
      </c>
      <c r="D540" s="105">
        <v>3914000</v>
      </c>
      <c r="E540" s="105">
        <v>3944000</v>
      </c>
    </row>
    <row r="541" spans="1:5">
      <c r="A541" s="104" t="s">
        <v>349</v>
      </c>
      <c r="B541" s="104"/>
      <c r="C541" s="103">
        <v>3894000</v>
      </c>
      <c r="D541" s="103">
        <v>3914000</v>
      </c>
      <c r="E541" s="103">
        <v>3944000</v>
      </c>
    </row>
    <row r="542" spans="1:5">
      <c r="A542" s="102" t="s">
        <v>95</v>
      </c>
      <c r="B542" s="102" t="s">
        <v>96</v>
      </c>
      <c r="C542" s="101">
        <v>2521000</v>
      </c>
      <c r="D542" s="101">
        <v>2626000</v>
      </c>
      <c r="E542" s="101">
        <v>2626000</v>
      </c>
    </row>
    <row r="543" spans="1:5">
      <c r="A543" s="99" t="s">
        <v>97</v>
      </c>
      <c r="B543" s="99" t="s">
        <v>98</v>
      </c>
      <c r="C543" s="100">
        <v>1979000</v>
      </c>
    </row>
    <row r="544" spans="1:5">
      <c r="A544" s="99" t="s">
        <v>99</v>
      </c>
      <c r="B544" s="99" t="s">
        <v>100</v>
      </c>
      <c r="C544" s="100">
        <v>217000</v>
      </c>
    </row>
    <row r="545" spans="1:5">
      <c r="A545" s="99" t="s">
        <v>101</v>
      </c>
      <c r="B545" s="99" t="s">
        <v>102</v>
      </c>
      <c r="C545" s="100">
        <v>325000</v>
      </c>
    </row>
    <row r="546" spans="1:5">
      <c r="A546" s="102" t="s">
        <v>103</v>
      </c>
      <c r="B546" s="102" t="s">
        <v>104</v>
      </c>
      <c r="C546" s="101">
        <v>1283000</v>
      </c>
      <c r="D546" s="101">
        <v>1288000</v>
      </c>
      <c r="E546" s="101">
        <v>1318000</v>
      </c>
    </row>
    <row r="547" spans="1:5">
      <c r="A547" s="99" t="s">
        <v>105</v>
      </c>
      <c r="B547" s="99" t="s">
        <v>106</v>
      </c>
      <c r="C547" s="100">
        <v>74000</v>
      </c>
    </row>
    <row r="548" spans="1:5">
      <c r="A548" s="99" t="s">
        <v>107</v>
      </c>
      <c r="B548" s="99" t="s">
        <v>108</v>
      </c>
      <c r="C548" s="100">
        <v>295000</v>
      </c>
    </row>
    <row r="549" spans="1:5">
      <c r="A549" s="99" t="s">
        <v>109</v>
      </c>
      <c r="B549" s="99" t="s">
        <v>110</v>
      </c>
      <c r="C549" s="100">
        <v>879000</v>
      </c>
    </row>
    <row r="550" spans="1:5">
      <c r="A550" s="99" t="s">
        <v>113</v>
      </c>
      <c r="B550" s="99" t="s">
        <v>114</v>
      </c>
      <c r="C550" s="100">
        <v>35000</v>
      </c>
    </row>
    <row r="551" spans="1:5">
      <c r="A551" s="102" t="s">
        <v>115</v>
      </c>
      <c r="B551" s="102" t="s">
        <v>116</v>
      </c>
      <c r="C551" s="101">
        <v>10000</v>
      </c>
      <c r="D551" s="101">
        <v>0</v>
      </c>
      <c r="E551" s="101">
        <v>0</v>
      </c>
    </row>
    <row r="552" spans="1:5">
      <c r="A552" s="99" t="s">
        <v>119</v>
      </c>
      <c r="B552" s="99" t="s">
        <v>120</v>
      </c>
      <c r="C552" s="100">
        <v>10000</v>
      </c>
    </row>
    <row r="553" spans="1:5">
      <c r="A553" s="102" t="s">
        <v>138</v>
      </c>
      <c r="B553" s="102" t="s">
        <v>139</v>
      </c>
      <c r="C553" s="101">
        <v>80000</v>
      </c>
      <c r="D553" s="101">
        <v>0</v>
      </c>
      <c r="E553" s="101">
        <v>0</v>
      </c>
    </row>
    <row r="554" spans="1:5">
      <c r="A554" s="99" t="s">
        <v>144</v>
      </c>
      <c r="B554" s="99" t="s">
        <v>145</v>
      </c>
      <c r="C554" s="100">
        <v>80000</v>
      </c>
    </row>
    <row r="555" spans="1:5">
      <c r="A555" s="106" t="s">
        <v>513</v>
      </c>
      <c r="B555" s="106"/>
      <c r="C555" s="105">
        <v>543000</v>
      </c>
      <c r="D555" s="105">
        <v>543000</v>
      </c>
      <c r="E555" s="105">
        <v>543000</v>
      </c>
    </row>
    <row r="556" spans="1:5">
      <c r="A556" s="104" t="s">
        <v>349</v>
      </c>
      <c r="B556" s="104"/>
      <c r="C556" s="103">
        <v>543000</v>
      </c>
      <c r="D556" s="103">
        <v>543000</v>
      </c>
      <c r="E556" s="103">
        <v>543000</v>
      </c>
    </row>
    <row r="557" spans="1:5">
      <c r="A557" s="102" t="s">
        <v>103</v>
      </c>
      <c r="B557" s="102" t="s">
        <v>104</v>
      </c>
      <c r="C557" s="101">
        <v>534000</v>
      </c>
      <c r="D557" s="101">
        <v>534000</v>
      </c>
      <c r="E557" s="101">
        <v>534000</v>
      </c>
    </row>
    <row r="558" spans="1:5">
      <c r="A558" s="99" t="s">
        <v>105</v>
      </c>
      <c r="B558" s="99" t="s">
        <v>106</v>
      </c>
      <c r="C558" s="100">
        <v>31000</v>
      </c>
    </row>
    <row r="559" spans="1:5">
      <c r="A559" s="99" t="s">
        <v>107</v>
      </c>
      <c r="B559" s="99" t="s">
        <v>108</v>
      </c>
      <c r="C559" s="100">
        <v>115000</v>
      </c>
    </row>
    <row r="560" spans="1:5">
      <c r="A560" s="99" t="s">
        <v>109</v>
      </c>
      <c r="B560" s="99" t="s">
        <v>110</v>
      </c>
      <c r="C560" s="100">
        <v>299000</v>
      </c>
    </row>
    <row r="561" spans="1:5">
      <c r="A561" s="99" t="s">
        <v>113</v>
      </c>
      <c r="B561" s="99" t="s">
        <v>114</v>
      </c>
      <c r="C561" s="100">
        <v>89000</v>
      </c>
    </row>
    <row r="562" spans="1:5">
      <c r="A562" s="102" t="s">
        <v>115</v>
      </c>
      <c r="B562" s="102" t="s">
        <v>116</v>
      </c>
      <c r="C562" s="101">
        <v>9000</v>
      </c>
      <c r="D562" s="101">
        <v>9000</v>
      </c>
      <c r="E562" s="101">
        <v>9000</v>
      </c>
    </row>
    <row r="563" spans="1:5">
      <c r="A563" s="99" t="s">
        <v>119</v>
      </c>
      <c r="B563" s="99" t="s">
        <v>120</v>
      </c>
      <c r="C563" s="100">
        <v>9000</v>
      </c>
    </row>
    <row r="564" spans="1:5">
      <c r="A564" s="106" t="s">
        <v>508</v>
      </c>
      <c r="B564" s="106"/>
      <c r="C564" s="105">
        <v>52000</v>
      </c>
      <c r="D564" s="105">
        <v>52000</v>
      </c>
      <c r="E564" s="105">
        <v>52000</v>
      </c>
    </row>
    <row r="565" spans="1:5">
      <c r="A565" s="104" t="s">
        <v>349</v>
      </c>
      <c r="B565" s="104"/>
      <c r="C565" s="103">
        <v>52000</v>
      </c>
      <c r="D565" s="103">
        <v>52000</v>
      </c>
      <c r="E565" s="103">
        <v>52000</v>
      </c>
    </row>
    <row r="566" spans="1:5">
      <c r="A566" s="102" t="s">
        <v>103</v>
      </c>
      <c r="B566" s="102" t="s">
        <v>104</v>
      </c>
      <c r="C566" s="101">
        <v>52000</v>
      </c>
      <c r="D566" s="101">
        <v>52000</v>
      </c>
      <c r="E566" s="101">
        <v>52000</v>
      </c>
    </row>
    <row r="567" spans="1:5">
      <c r="A567" s="99" t="s">
        <v>105</v>
      </c>
      <c r="B567" s="99" t="s">
        <v>106</v>
      </c>
      <c r="C567" s="100">
        <v>13000</v>
      </c>
    </row>
    <row r="568" spans="1:5">
      <c r="A568" s="99" t="s">
        <v>107</v>
      </c>
      <c r="B568" s="99" t="s">
        <v>108</v>
      </c>
      <c r="C568" s="100">
        <v>2000</v>
      </c>
    </row>
    <row r="569" spans="1:5">
      <c r="A569" s="99" t="s">
        <v>109</v>
      </c>
      <c r="B569" s="99" t="s">
        <v>110</v>
      </c>
      <c r="C569" s="100">
        <v>37000</v>
      </c>
    </row>
    <row r="570" spans="1:5">
      <c r="A570" s="108" t="s">
        <v>393</v>
      </c>
      <c r="B570" s="108"/>
      <c r="C570" s="107">
        <v>653000</v>
      </c>
      <c r="D570" s="107">
        <v>653000</v>
      </c>
      <c r="E570" s="107">
        <v>653000</v>
      </c>
    </row>
    <row r="571" spans="1:5">
      <c r="A571" s="106" t="s">
        <v>507</v>
      </c>
      <c r="B571" s="106"/>
      <c r="C571" s="105">
        <v>119000</v>
      </c>
      <c r="D571" s="105">
        <v>119000</v>
      </c>
      <c r="E571" s="105">
        <v>119000</v>
      </c>
    </row>
    <row r="572" spans="1:5">
      <c r="A572" s="104" t="s">
        <v>349</v>
      </c>
      <c r="B572" s="104"/>
      <c r="C572" s="103">
        <v>119000</v>
      </c>
      <c r="D572" s="103">
        <v>119000</v>
      </c>
      <c r="E572" s="103">
        <v>119000</v>
      </c>
    </row>
    <row r="573" spans="1:5">
      <c r="A573" s="102" t="s">
        <v>103</v>
      </c>
      <c r="B573" s="102" t="s">
        <v>104</v>
      </c>
      <c r="C573" s="101">
        <v>119000</v>
      </c>
      <c r="D573" s="101">
        <v>119000</v>
      </c>
      <c r="E573" s="101">
        <v>119000</v>
      </c>
    </row>
    <row r="574" spans="1:5">
      <c r="A574" s="99" t="s">
        <v>109</v>
      </c>
      <c r="B574" s="99" t="s">
        <v>110</v>
      </c>
      <c r="C574" s="100">
        <v>94000</v>
      </c>
    </row>
    <row r="575" spans="1:5">
      <c r="A575" s="99" t="s">
        <v>113</v>
      </c>
      <c r="B575" s="99" t="s">
        <v>114</v>
      </c>
      <c r="C575" s="100">
        <v>25000</v>
      </c>
    </row>
    <row r="576" spans="1:5">
      <c r="A576" s="106" t="s">
        <v>513</v>
      </c>
      <c r="B576" s="106"/>
      <c r="C576" s="105">
        <v>68000</v>
      </c>
      <c r="D576" s="105">
        <v>68000</v>
      </c>
      <c r="E576" s="105">
        <v>68000</v>
      </c>
    </row>
    <row r="577" spans="1:5">
      <c r="A577" s="104" t="s">
        <v>349</v>
      </c>
      <c r="B577" s="104"/>
      <c r="C577" s="103">
        <v>68000</v>
      </c>
      <c r="D577" s="103">
        <v>68000</v>
      </c>
      <c r="E577" s="103">
        <v>68000</v>
      </c>
    </row>
    <row r="578" spans="1:5">
      <c r="A578" s="102" t="s">
        <v>103</v>
      </c>
      <c r="B578" s="102" t="s">
        <v>104</v>
      </c>
      <c r="C578" s="101">
        <v>68000</v>
      </c>
      <c r="D578" s="101">
        <v>68000</v>
      </c>
      <c r="E578" s="101">
        <v>68000</v>
      </c>
    </row>
    <row r="579" spans="1:5">
      <c r="A579" s="99" t="s">
        <v>105</v>
      </c>
      <c r="B579" s="99" t="s">
        <v>106</v>
      </c>
      <c r="C579" s="100">
        <v>2000</v>
      </c>
    </row>
    <row r="580" spans="1:5">
      <c r="A580" s="99" t="s">
        <v>107</v>
      </c>
      <c r="B580" s="99" t="s">
        <v>108</v>
      </c>
      <c r="C580" s="100">
        <v>1000</v>
      </c>
    </row>
    <row r="581" spans="1:5">
      <c r="A581" s="99" t="s">
        <v>109</v>
      </c>
      <c r="B581" s="99" t="s">
        <v>110</v>
      </c>
      <c r="C581" s="100">
        <v>14000</v>
      </c>
    </row>
    <row r="582" spans="1:5">
      <c r="A582" s="99" t="s">
        <v>113</v>
      </c>
      <c r="B582" s="99" t="s">
        <v>114</v>
      </c>
      <c r="C582" s="100">
        <v>51000</v>
      </c>
    </row>
    <row r="583" spans="1:5">
      <c r="A583" s="106" t="s">
        <v>508</v>
      </c>
      <c r="B583" s="106"/>
      <c r="C583" s="105">
        <v>466000</v>
      </c>
      <c r="D583" s="105">
        <v>466000</v>
      </c>
      <c r="E583" s="105">
        <v>466000</v>
      </c>
    </row>
    <row r="584" spans="1:5">
      <c r="A584" s="104" t="s">
        <v>349</v>
      </c>
      <c r="B584" s="104"/>
      <c r="C584" s="103">
        <v>466000</v>
      </c>
      <c r="D584" s="103">
        <v>466000</v>
      </c>
      <c r="E584" s="103">
        <v>466000</v>
      </c>
    </row>
    <row r="585" spans="1:5">
      <c r="A585" s="102" t="s">
        <v>103</v>
      </c>
      <c r="B585" s="102" t="s">
        <v>104</v>
      </c>
      <c r="C585" s="101">
        <v>466000</v>
      </c>
      <c r="D585" s="101">
        <v>466000</v>
      </c>
      <c r="E585" s="101">
        <v>466000</v>
      </c>
    </row>
    <row r="586" spans="1:5">
      <c r="A586" s="99" t="s">
        <v>109</v>
      </c>
      <c r="B586" s="99" t="s">
        <v>110</v>
      </c>
      <c r="C586" s="100">
        <v>393500</v>
      </c>
    </row>
    <row r="587" spans="1:5">
      <c r="A587" s="99" t="s">
        <v>113</v>
      </c>
      <c r="B587" s="99" t="s">
        <v>114</v>
      </c>
      <c r="C587" s="100">
        <v>72500</v>
      </c>
    </row>
    <row r="588" spans="1:5">
      <c r="A588" s="108" t="s">
        <v>394</v>
      </c>
      <c r="B588" s="108"/>
      <c r="C588" s="107">
        <v>154000</v>
      </c>
      <c r="D588" s="107">
        <v>154000</v>
      </c>
      <c r="E588" s="107">
        <v>154000</v>
      </c>
    </row>
    <row r="589" spans="1:5">
      <c r="A589" s="106" t="s">
        <v>507</v>
      </c>
      <c r="B589" s="106"/>
      <c r="C589" s="105">
        <v>85000</v>
      </c>
      <c r="D589" s="105">
        <v>85000</v>
      </c>
      <c r="E589" s="105">
        <v>85000</v>
      </c>
    </row>
    <row r="590" spans="1:5">
      <c r="A590" s="104" t="s">
        <v>349</v>
      </c>
      <c r="B590" s="104"/>
      <c r="C590" s="103">
        <v>85000</v>
      </c>
      <c r="D590" s="103">
        <v>85000</v>
      </c>
      <c r="E590" s="103">
        <v>85000</v>
      </c>
    </row>
    <row r="591" spans="1:5">
      <c r="A591" s="102" t="s">
        <v>103</v>
      </c>
      <c r="B591" s="102" t="s">
        <v>104</v>
      </c>
      <c r="C591" s="101">
        <v>85000</v>
      </c>
      <c r="D591" s="101">
        <v>85000</v>
      </c>
      <c r="E591" s="101">
        <v>85000</v>
      </c>
    </row>
    <row r="592" spans="1:5">
      <c r="A592" s="99" t="s">
        <v>107</v>
      </c>
      <c r="B592" s="99" t="s">
        <v>108</v>
      </c>
      <c r="C592" s="100">
        <v>4000</v>
      </c>
    </row>
    <row r="593" spans="1:5">
      <c r="A593" s="99" t="s">
        <v>109</v>
      </c>
      <c r="B593" s="99" t="s">
        <v>110</v>
      </c>
      <c r="C593" s="100">
        <v>81000</v>
      </c>
    </row>
    <row r="594" spans="1:5">
      <c r="A594" s="106" t="s">
        <v>513</v>
      </c>
      <c r="B594" s="106"/>
      <c r="C594" s="105">
        <v>15000</v>
      </c>
      <c r="D594" s="105">
        <v>15000</v>
      </c>
      <c r="E594" s="105">
        <v>15000</v>
      </c>
    </row>
    <row r="595" spans="1:5">
      <c r="A595" s="104" t="s">
        <v>349</v>
      </c>
      <c r="B595" s="104"/>
      <c r="C595" s="103">
        <v>15000</v>
      </c>
      <c r="D595" s="103">
        <v>15000</v>
      </c>
      <c r="E595" s="103">
        <v>15000</v>
      </c>
    </row>
    <row r="596" spans="1:5">
      <c r="A596" s="102" t="s">
        <v>103</v>
      </c>
      <c r="B596" s="102" t="s">
        <v>104</v>
      </c>
      <c r="C596" s="101">
        <v>11000</v>
      </c>
      <c r="D596" s="101">
        <v>11000</v>
      </c>
      <c r="E596" s="101">
        <v>11000</v>
      </c>
    </row>
    <row r="597" spans="1:5">
      <c r="A597" s="99" t="s">
        <v>105</v>
      </c>
      <c r="B597" s="99" t="s">
        <v>106</v>
      </c>
      <c r="C597" s="100">
        <v>5000</v>
      </c>
    </row>
    <row r="598" spans="1:5">
      <c r="A598" s="99" t="s">
        <v>109</v>
      </c>
      <c r="B598" s="99" t="s">
        <v>110</v>
      </c>
      <c r="C598" s="100">
        <v>3000</v>
      </c>
    </row>
    <row r="599" spans="1:5">
      <c r="A599" s="99" t="s">
        <v>113</v>
      </c>
      <c r="B599" s="99" t="s">
        <v>114</v>
      </c>
      <c r="C599" s="100">
        <v>3000</v>
      </c>
    </row>
    <row r="600" spans="1:5">
      <c r="A600" s="102" t="s">
        <v>156</v>
      </c>
      <c r="B600" s="102" t="s">
        <v>157</v>
      </c>
      <c r="C600" s="101">
        <v>4000</v>
      </c>
      <c r="D600" s="101">
        <v>4000</v>
      </c>
      <c r="E600" s="101">
        <v>4000</v>
      </c>
    </row>
    <row r="601" spans="1:5">
      <c r="A601" s="99" t="s">
        <v>164</v>
      </c>
      <c r="B601" s="99" t="s">
        <v>165</v>
      </c>
      <c r="C601" s="100">
        <v>4000</v>
      </c>
    </row>
    <row r="602" spans="1:5">
      <c r="A602" s="106" t="s">
        <v>508</v>
      </c>
      <c r="B602" s="106"/>
      <c r="C602" s="105">
        <v>54000</v>
      </c>
      <c r="D602" s="105">
        <v>54000</v>
      </c>
      <c r="E602" s="105">
        <v>54000</v>
      </c>
    </row>
    <row r="603" spans="1:5">
      <c r="A603" s="104" t="s">
        <v>349</v>
      </c>
      <c r="B603" s="104"/>
      <c r="C603" s="103">
        <v>54000</v>
      </c>
      <c r="D603" s="103">
        <v>54000</v>
      </c>
      <c r="E603" s="103">
        <v>54000</v>
      </c>
    </row>
    <row r="604" spans="1:5">
      <c r="A604" s="102" t="s">
        <v>103</v>
      </c>
      <c r="B604" s="102" t="s">
        <v>104</v>
      </c>
      <c r="C604" s="101">
        <v>54000</v>
      </c>
      <c r="D604" s="101">
        <v>54000</v>
      </c>
      <c r="E604" s="101">
        <v>54000</v>
      </c>
    </row>
    <row r="605" spans="1:5">
      <c r="A605" s="99" t="s">
        <v>107</v>
      </c>
      <c r="B605" s="99" t="s">
        <v>108</v>
      </c>
      <c r="C605" s="100">
        <v>5000</v>
      </c>
    </row>
    <row r="606" spans="1:5">
      <c r="A606" s="99" t="s">
        <v>109</v>
      </c>
      <c r="B606" s="99" t="s">
        <v>110</v>
      </c>
      <c r="C606" s="100">
        <v>41000</v>
      </c>
    </row>
    <row r="607" spans="1:5">
      <c r="A607" s="99" t="s">
        <v>113</v>
      </c>
      <c r="B607" s="99" t="s">
        <v>114</v>
      </c>
      <c r="C607" s="100">
        <v>8000</v>
      </c>
    </row>
    <row r="608" spans="1:5">
      <c r="A608" s="108" t="s">
        <v>395</v>
      </c>
      <c r="B608" s="108"/>
      <c r="C608" s="107">
        <v>294000</v>
      </c>
      <c r="D608" s="107">
        <v>294000</v>
      </c>
      <c r="E608" s="107">
        <v>294000</v>
      </c>
    </row>
    <row r="609" spans="1:5">
      <c r="A609" s="106" t="s">
        <v>507</v>
      </c>
      <c r="B609" s="106"/>
      <c r="C609" s="105">
        <v>162000</v>
      </c>
      <c r="D609" s="105">
        <v>162000</v>
      </c>
      <c r="E609" s="105">
        <v>162000</v>
      </c>
    </row>
    <row r="610" spans="1:5">
      <c r="A610" s="104" t="s">
        <v>349</v>
      </c>
      <c r="B610" s="104"/>
      <c r="C610" s="103">
        <v>162000</v>
      </c>
      <c r="D610" s="103">
        <v>162000</v>
      </c>
      <c r="E610" s="103">
        <v>162000</v>
      </c>
    </row>
    <row r="611" spans="1:5">
      <c r="A611" s="102" t="s">
        <v>103</v>
      </c>
      <c r="B611" s="102" t="s">
        <v>104</v>
      </c>
      <c r="C611" s="101">
        <v>162000</v>
      </c>
      <c r="D611" s="101">
        <v>162000</v>
      </c>
      <c r="E611" s="101">
        <v>162000</v>
      </c>
    </row>
    <row r="612" spans="1:5">
      <c r="A612" s="99" t="s">
        <v>105</v>
      </c>
      <c r="B612" s="99" t="s">
        <v>106</v>
      </c>
      <c r="C612" s="100">
        <v>2000</v>
      </c>
    </row>
    <row r="613" spans="1:5">
      <c r="A613" s="99" t="s">
        <v>109</v>
      </c>
      <c r="B613" s="99" t="s">
        <v>110</v>
      </c>
      <c r="C613" s="100">
        <v>157000</v>
      </c>
    </row>
    <row r="614" spans="1:5">
      <c r="A614" s="99" t="s">
        <v>113</v>
      </c>
      <c r="B614" s="99" t="s">
        <v>114</v>
      </c>
      <c r="C614" s="100">
        <v>3000</v>
      </c>
    </row>
    <row r="615" spans="1:5">
      <c r="A615" s="106" t="s">
        <v>513</v>
      </c>
      <c r="B615" s="106"/>
      <c r="C615" s="105">
        <v>64000</v>
      </c>
      <c r="D615" s="105">
        <v>64000</v>
      </c>
      <c r="E615" s="105">
        <v>64000</v>
      </c>
    </row>
    <row r="616" spans="1:5">
      <c r="A616" s="104" t="s">
        <v>349</v>
      </c>
      <c r="B616" s="104"/>
      <c r="C616" s="103">
        <v>64000</v>
      </c>
      <c r="D616" s="103">
        <v>64000</v>
      </c>
      <c r="E616" s="103">
        <v>64000</v>
      </c>
    </row>
    <row r="617" spans="1:5">
      <c r="A617" s="102" t="s">
        <v>103</v>
      </c>
      <c r="B617" s="102" t="s">
        <v>104</v>
      </c>
      <c r="C617" s="101">
        <v>64000</v>
      </c>
      <c r="D617" s="101">
        <v>64000</v>
      </c>
      <c r="E617" s="101">
        <v>64000</v>
      </c>
    </row>
    <row r="618" spans="1:5">
      <c r="A618" s="99" t="s">
        <v>105</v>
      </c>
      <c r="B618" s="99" t="s">
        <v>106</v>
      </c>
      <c r="C618" s="100">
        <v>1000</v>
      </c>
    </row>
    <row r="619" spans="1:5">
      <c r="A619" s="99" t="s">
        <v>107</v>
      </c>
      <c r="B619" s="99" t="s">
        <v>108</v>
      </c>
      <c r="C619" s="100">
        <v>5000</v>
      </c>
    </row>
    <row r="620" spans="1:5">
      <c r="A620" s="99" t="s">
        <v>109</v>
      </c>
      <c r="B620" s="99" t="s">
        <v>110</v>
      </c>
      <c r="C620" s="100">
        <v>55000</v>
      </c>
    </row>
    <row r="621" spans="1:5">
      <c r="A621" s="99" t="s">
        <v>113</v>
      </c>
      <c r="B621" s="99" t="s">
        <v>114</v>
      </c>
      <c r="C621" s="100">
        <v>3000</v>
      </c>
    </row>
    <row r="622" spans="1:5">
      <c r="A622" s="106" t="s">
        <v>508</v>
      </c>
      <c r="B622" s="106"/>
      <c r="C622" s="105">
        <v>68000</v>
      </c>
      <c r="D622" s="105">
        <v>68000</v>
      </c>
      <c r="E622" s="105">
        <v>68000</v>
      </c>
    </row>
    <row r="623" spans="1:5">
      <c r="A623" s="104" t="s">
        <v>349</v>
      </c>
      <c r="B623" s="104"/>
      <c r="C623" s="103">
        <v>68000</v>
      </c>
      <c r="D623" s="103">
        <v>68000</v>
      </c>
      <c r="E623" s="103">
        <v>68000</v>
      </c>
    </row>
    <row r="624" spans="1:5">
      <c r="A624" s="102" t="s">
        <v>103</v>
      </c>
      <c r="B624" s="102" t="s">
        <v>104</v>
      </c>
      <c r="C624" s="101">
        <v>68000</v>
      </c>
      <c r="D624" s="101">
        <v>68000</v>
      </c>
      <c r="E624" s="101">
        <v>68000</v>
      </c>
    </row>
    <row r="625" spans="1:5">
      <c r="A625" s="99" t="s">
        <v>107</v>
      </c>
      <c r="B625" s="99" t="s">
        <v>108</v>
      </c>
      <c r="C625" s="100">
        <v>3000</v>
      </c>
    </row>
    <row r="626" spans="1:5">
      <c r="A626" s="99" t="s">
        <v>109</v>
      </c>
      <c r="B626" s="99" t="s">
        <v>110</v>
      </c>
      <c r="C626" s="100">
        <v>60000</v>
      </c>
    </row>
    <row r="627" spans="1:5">
      <c r="A627" s="99" t="s">
        <v>113</v>
      </c>
      <c r="B627" s="99" t="s">
        <v>114</v>
      </c>
      <c r="C627" s="100">
        <v>5000</v>
      </c>
    </row>
    <row r="628" spans="1:5">
      <c r="A628" s="108" t="s">
        <v>396</v>
      </c>
      <c r="B628" s="108"/>
      <c r="C628" s="107">
        <v>344000</v>
      </c>
      <c r="D628" s="107">
        <v>344000</v>
      </c>
      <c r="E628" s="107">
        <v>344000</v>
      </c>
    </row>
    <row r="629" spans="1:5">
      <c r="A629" s="106" t="s">
        <v>507</v>
      </c>
      <c r="B629" s="106"/>
      <c r="C629" s="105">
        <v>165000</v>
      </c>
      <c r="D629" s="105">
        <v>165000</v>
      </c>
      <c r="E629" s="105">
        <v>165000</v>
      </c>
    </row>
    <row r="630" spans="1:5">
      <c r="A630" s="104" t="s">
        <v>349</v>
      </c>
      <c r="B630" s="104"/>
      <c r="C630" s="103">
        <v>165000</v>
      </c>
      <c r="D630" s="103">
        <v>165000</v>
      </c>
      <c r="E630" s="103">
        <v>165000</v>
      </c>
    </row>
    <row r="631" spans="1:5">
      <c r="A631" s="102" t="s">
        <v>103</v>
      </c>
      <c r="B631" s="102" t="s">
        <v>104</v>
      </c>
      <c r="C631" s="101">
        <v>165000</v>
      </c>
      <c r="D631" s="101">
        <v>165000</v>
      </c>
      <c r="E631" s="101">
        <v>165000</v>
      </c>
    </row>
    <row r="632" spans="1:5">
      <c r="A632" s="99" t="s">
        <v>109</v>
      </c>
      <c r="B632" s="99" t="s">
        <v>110</v>
      </c>
      <c r="C632" s="100">
        <v>155000</v>
      </c>
    </row>
    <row r="633" spans="1:5">
      <c r="A633" s="99" t="s">
        <v>113</v>
      </c>
      <c r="B633" s="99" t="s">
        <v>114</v>
      </c>
      <c r="C633" s="100">
        <v>10000</v>
      </c>
    </row>
    <row r="634" spans="1:5">
      <c r="A634" s="106" t="s">
        <v>513</v>
      </c>
      <c r="B634" s="106"/>
      <c r="C634" s="105">
        <v>122000</v>
      </c>
      <c r="D634" s="105">
        <v>122000</v>
      </c>
      <c r="E634" s="105">
        <v>122000</v>
      </c>
    </row>
    <row r="635" spans="1:5">
      <c r="A635" s="104" t="s">
        <v>349</v>
      </c>
      <c r="B635" s="104"/>
      <c r="C635" s="103">
        <v>122000</v>
      </c>
      <c r="D635" s="103">
        <v>122000</v>
      </c>
      <c r="E635" s="103">
        <v>122000</v>
      </c>
    </row>
    <row r="636" spans="1:5">
      <c r="A636" s="102" t="s">
        <v>103</v>
      </c>
      <c r="B636" s="102" t="s">
        <v>104</v>
      </c>
      <c r="C636" s="101">
        <v>122000</v>
      </c>
      <c r="D636" s="101">
        <v>122000</v>
      </c>
      <c r="E636" s="101">
        <v>122000</v>
      </c>
    </row>
    <row r="637" spans="1:5">
      <c r="A637" s="99" t="s">
        <v>105</v>
      </c>
      <c r="B637" s="99" t="s">
        <v>106</v>
      </c>
      <c r="C637" s="100">
        <v>6000</v>
      </c>
    </row>
    <row r="638" spans="1:5">
      <c r="A638" s="99" t="s">
        <v>107</v>
      </c>
      <c r="B638" s="99" t="s">
        <v>108</v>
      </c>
      <c r="C638" s="100">
        <v>4000</v>
      </c>
    </row>
    <row r="639" spans="1:5">
      <c r="A639" s="99" t="s">
        <v>109</v>
      </c>
      <c r="B639" s="99" t="s">
        <v>110</v>
      </c>
      <c r="C639" s="100">
        <v>104000</v>
      </c>
    </row>
    <row r="640" spans="1:5">
      <c r="A640" s="99" t="s">
        <v>113</v>
      </c>
      <c r="B640" s="99" t="s">
        <v>114</v>
      </c>
      <c r="C640" s="100">
        <v>8000</v>
      </c>
    </row>
    <row r="641" spans="1:5">
      <c r="A641" s="106" t="s">
        <v>508</v>
      </c>
      <c r="B641" s="106"/>
      <c r="C641" s="105">
        <v>57000</v>
      </c>
      <c r="D641" s="105">
        <v>57000</v>
      </c>
      <c r="E641" s="105">
        <v>57000</v>
      </c>
    </row>
    <row r="642" spans="1:5">
      <c r="A642" s="104" t="s">
        <v>349</v>
      </c>
      <c r="B642" s="104"/>
      <c r="C642" s="103">
        <v>57000</v>
      </c>
      <c r="D642" s="103">
        <v>57000</v>
      </c>
      <c r="E642" s="103">
        <v>57000</v>
      </c>
    </row>
    <row r="643" spans="1:5">
      <c r="A643" s="102" t="s">
        <v>103</v>
      </c>
      <c r="B643" s="102" t="s">
        <v>104</v>
      </c>
      <c r="C643" s="101">
        <v>57000</v>
      </c>
      <c r="D643" s="101">
        <v>57000</v>
      </c>
      <c r="E643" s="101">
        <v>57000</v>
      </c>
    </row>
    <row r="644" spans="1:5">
      <c r="A644" s="99" t="s">
        <v>105</v>
      </c>
      <c r="B644" s="99" t="s">
        <v>106</v>
      </c>
      <c r="C644" s="100">
        <v>2000</v>
      </c>
    </row>
    <row r="645" spans="1:5">
      <c r="A645" s="99" t="s">
        <v>109</v>
      </c>
      <c r="B645" s="99" t="s">
        <v>110</v>
      </c>
      <c r="C645" s="100">
        <v>55000</v>
      </c>
    </row>
    <row r="646" spans="1:5">
      <c r="A646" s="108" t="s">
        <v>397</v>
      </c>
      <c r="B646" s="108"/>
      <c r="C646" s="107">
        <v>411000</v>
      </c>
      <c r="D646" s="107">
        <v>303000</v>
      </c>
      <c r="E646" s="107">
        <v>303000</v>
      </c>
    </row>
    <row r="647" spans="1:5">
      <c r="A647" s="106" t="s">
        <v>513</v>
      </c>
      <c r="B647" s="106"/>
      <c r="C647" s="105">
        <v>303000</v>
      </c>
      <c r="D647" s="105">
        <v>303000</v>
      </c>
      <c r="E647" s="105">
        <v>303000</v>
      </c>
    </row>
    <row r="648" spans="1:5">
      <c r="A648" s="104" t="s">
        <v>349</v>
      </c>
      <c r="B648" s="104"/>
      <c r="C648" s="103">
        <v>303000</v>
      </c>
      <c r="D648" s="103">
        <v>303000</v>
      </c>
      <c r="E648" s="103">
        <v>303000</v>
      </c>
    </row>
    <row r="649" spans="1:5">
      <c r="A649" s="102" t="s">
        <v>103</v>
      </c>
      <c r="B649" s="102" t="s">
        <v>104</v>
      </c>
      <c r="C649" s="101">
        <v>303000</v>
      </c>
      <c r="D649" s="101">
        <v>303000</v>
      </c>
      <c r="E649" s="101">
        <v>303000</v>
      </c>
    </row>
    <row r="650" spans="1:5">
      <c r="A650" s="99" t="s">
        <v>105</v>
      </c>
      <c r="B650" s="99" t="s">
        <v>106</v>
      </c>
      <c r="C650" s="100">
        <v>7000</v>
      </c>
    </row>
    <row r="651" spans="1:5">
      <c r="A651" s="99" t="s">
        <v>107</v>
      </c>
      <c r="B651" s="99" t="s">
        <v>108</v>
      </c>
      <c r="C651" s="100">
        <v>5000</v>
      </c>
    </row>
    <row r="652" spans="1:5">
      <c r="A652" s="99" t="s">
        <v>109</v>
      </c>
      <c r="B652" s="99" t="s">
        <v>110</v>
      </c>
      <c r="C652" s="100">
        <v>287000</v>
      </c>
    </row>
    <row r="653" spans="1:5">
      <c r="A653" s="99" t="s">
        <v>113</v>
      </c>
      <c r="B653" s="99" t="s">
        <v>114</v>
      </c>
      <c r="C653" s="100">
        <v>4000</v>
      </c>
    </row>
    <row r="654" spans="1:5">
      <c r="A654" s="106" t="s">
        <v>508</v>
      </c>
      <c r="B654" s="106"/>
      <c r="C654" s="105">
        <v>108000</v>
      </c>
      <c r="D654" s="105">
        <v>0</v>
      </c>
      <c r="E654" s="105">
        <v>0</v>
      </c>
    </row>
    <row r="655" spans="1:5">
      <c r="A655" s="104" t="s">
        <v>349</v>
      </c>
      <c r="B655" s="104"/>
      <c r="C655" s="103">
        <v>108000</v>
      </c>
      <c r="D655" s="103">
        <v>0</v>
      </c>
      <c r="E655" s="103">
        <v>0</v>
      </c>
    </row>
    <row r="656" spans="1:5">
      <c r="A656" s="102" t="s">
        <v>103</v>
      </c>
      <c r="B656" s="102" t="s">
        <v>104</v>
      </c>
      <c r="C656" s="101">
        <v>108000</v>
      </c>
      <c r="D656" s="101">
        <v>0</v>
      </c>
      <c r="E656" s="101">
        <v>0</v>
      </c>
    </row>
    <row r="657" spans="1:5">
      <c r="A657" s="99" t="s">
        <v>105</v>
      </c>
      <c r="B657" s="99" t="s">
        <v>106</v>
      </c>
      <c r="C657" s="100">
        <v>80000</v>
      </c>
    </row>
    <row r="658" spans="1:5">
      <c r="A658" s="99" t="s">
        <v>109</v>
      </c>
      <c r="B658" s="99" t="s">
        <v>110</v>
      </c>
      <c r="C658" s="100">
        <v>28000</v>
      </c>
    </row>
    <row r="659" spans="1:5">
      <c r="A659" s="108" t="s">
        <v>398</v>
      </c>
      <c r="B659" s="108"/>
      <c r="C659" s="107">
        <v>415000</v>
      </c>
      <c r="D659" s="107">
        <v>415000</v>
      </c>
      <c r="E659" s="107">
        <v>415000</v>
      </c>
    </row>
    <row r="660" spans="1:5">
      <c r="A660" s="106" t="s">
        <v>507</v>
      </c>
      <c r="B660" s="106"/>
      <c r="C660" s="105">
        <v>225000</v>
      </c>
      <c r="D660" s="105">
        <v>225000</v>
      </c>
      <c r="E660" s="105">
        <v>225000</v>
      </c>
    </row>
    <row r="661" spans="1:5">
      <c r="A661" s="104" t="s">
        <v>349</v>
      </c>
      <c r="B661" s="104"/>
      <c r="C661" s="103">
        <v>225000</v>
      </c>
      <c r="D661" s="103">
        <v>225000</v>
      </c>
      <c r="E661" s="103">
        <v>225000</v>
      </c>
    </row>
    <row r="662" spans="1:5">
      <c r="A662" s="102" t="s">
        <v>150</v>
      </c>
      <c r="B662" s="102" t="s">
        <v>151</v>
      </c>
      <c r="C662" s="101">
        <v>25000</v>
      </c>
      <c r="D662" s="101">
        <v>25000</v>
      </c>
      <c r="E662" s="101">
        <v>25000</v>
      </c>
    </row>
    <row r="663" spans="1:5">
      <c r="A663" s="99" t="s">
        <v>154</v>
      </c>
      <c r="B663" s="99" t="s">
        <v>155</v>
      </c>
      <c r="C663" s="100">
        <v>25000</v>
      </c>
    </row>
    <row r="664" spans="1:5">
      <c r="A664" s="102" t="s">
        <v>156</v>
      </c>
      <c r="B664" s="102" t="s">
        <v>157</v>
      </c>
      <c r="C664" s="101">
        <v>200000</v>
      </c>
      <c r="D664" s="101">
        <v>200000</v>
      </c>
      <c r="E664" s="101">
        <v>200000</v>
      </c>
    </row>
    <row r="665" spans="1:5">
      <c r="A665" s="99" t="s">
        <v>160</v>
      </c>
      <c r="B665" s="99" t="s">
        <v>161</v>
      </c>
      <c r="C665" s="100">
        <v>200000</v>
      </c>
    </row>
    <row r="666" spans="1:5">
      <c r="A666" s="106" t="s">
        <v>513</v>
      </c>
      <c r="B666" s="106"/>
      <c r="C666" s="105">
        <v>80000</v>
      </c>
      <c r="D666" s="105">
        <v>80000</v>
      </c>
      <c r="E666" s="105">
        <v>80000</v>
      </c>
    </row>
    <row r="667" spans="1:5">
      <c r="A667" s="104" t="s">
        <v>349</v>
      </c>
      <c r="B667" s="104"/>
      <c r="C667" s="103">
        <v>80000</v>
      </c>
      <c r="D667" s="103">
        <v>80000</v>
      </c>
      <c r="E667" s="103">
        <v>80000</v>
      </c>
    </row>
    <row r="668" spans="1:5">
      <c r="A668" s="102" t="s">
        <v>156</v>
      </c>
      <c r="B668" s="102" t="s">
        <v>157</v>
      </c>
      <c r="C668" s="101">
        <v>80000</v>
      </c>
      <c r="D668" s="101">
        <v>80000</v>
      </c>
      <c r="E668" s="101">
        <v>80000</v>
      </c>
    </row>
    <row r="669" spans="1:5">
      <c r="A669" s="99" t="s">
        <v>160</v>
      </c>
      <c r="B669" s="99" t="s">
        <v>161</v>
      </c>
      <c r="C669" s="100">
        <v>80000</v>
      </c>
    </row>
    <row r="670" spans="1:5">
      <c r="A670" s="106" t="s">
        <v>508</v>
      </c>
      <c r="B670" s="106"/>
      <c r="C670" s="105">
        <v>110000</v>
      </c>
      <c r="D670" s="105">
        <v>110000</v>
      </c>
      <c r="E670" s="105">
        <v>110000</v>
      </c>
    </row>
    <row r="671" spans="1:5">
      <c r="A671" s="104" t="s">
        <v>349</v>
      </c>
      <c r="B671" s="104"/>
      <c r="C671" s="103">
        <v>110000</v>
      </c>
      <c r="D671" s="103">
        <v>110000</v>
      </c>
      <c r="E671" s="103">
        <v>110000</v>
      </c>
    </row>
    <row r="672" spans="1:5">
      <c r="A672" s="102" t="s">
        <v>156</v>
      </c>
      <c r="B672" s="102" t="s">
        <v>157</v>
      </c>
      <c r="C672" s="101">
        <v>110000</v>
      </c>
      <c r="D672" s="101">
        <v>110000</v>
      </c>
      <c r="E672" s="101">
        <v>110000</v>
      </c>
    </row>
    <row r="673" spans="1:5">
      <c r="A673" s="99" t="s">
        <v>160</v>
      </c>
      <c r="B673" s="99" t="s">
        <v>161</v>
      </c>
      <c r="C673" s="100">
        <v>110000</v>
      </c>
    </row>
    <row r="674" spans="1:5">
      <c r="A674" s="108" t="s">
        <v>399</v>
      </c>
      <c r="B674" s="108"/>
      <c r="C674" s="107">
        <v>277000</v>
      </c>
      <c r="D674" s="107">
        <v>0</v>
      </c>
      <c r="E674" s="107">
        <v>0</v>
      </c>
    </row>
    <row r="675" spans="1:5">
      <c r="A675" s="106" t="s">
        <v>508</v>
      </c>
      <c r="B675" s="106"/>
      <c r="C675" s="105">
        <v>277000</v>
      </c>
      <c r="D675" s="105">
        <v>0</v>
      </c>
      <c r="E675" s="105">
        <v>0</v>
      </c>
    </row>
    <row r="676" spans="1:5">
      <c r="A676" s="104" t="s">
        <v>349</v>
      </c>
      <c r="B676" s="104"/>
      <c r="C676" s="103">
        <v>10000</v>
      </c>
      <c r="D676" s="103">
        <v>0</v>
      </c>
      <c r="E676" s="103">
        <v>0</v>
      </c>
    </row>
    <row r="677" spans="1:5">
      <c r="A677" s="102" t="s">
        <v>103</v>
      </c>
      <c r="B677" s="102" t="s">
        <v>104</v>
      </c>
      <c r="C677" s="101">
        <v>10000</v>
      </c>
      <c r="D677" s="101">
        <v>0</v>
      </c>
      <c r="E677" s="101">
        <v>0</v>
      </c>
    </row>
    <row r="678" spans="1:5">
      <c r="A678" s="99" t="s">
        <v>109</v>
      </c>
      <c r="B678" s="99" t="s">
        <v>110</v>
      </c>
      <c r="C678" s="100">
        <v>10000</v>
      </c>
    </row>
    <row r="679" spans="1:5">
      <c r="A679" s="104" t="s">
        <v>400</v>
      </c>
      <c r="B679" s="104"/>
      <c r="C679" s="103">
        <v>267000</v>
      </c>
      <c r="D679" s="103">
        <v>0</v>
      </c>
      <c r="E679" s="103">
        <v>0</v>
      </c>
    </row>
    <row r="680" spans="1:5">
      <c r="A680" s="102" t="s">
        <v>103</v>
      </c>
      <c r="B680" s="102" t="s">
        <v>104</v>
      </c>
      <c r="C680" s="101">
        <v>247000</v>
      </c>
      <c r="D680" s="101">
        <v>0</v>
      </c>
      <c r="E680" s="101">
        <v>0</v>
      </c>
    </row>
    <row r="681" spans="1:5">
      <c r="A681" s="99" t="s">
        <v>107</v>
      </c>
      <c r="B681" s="99" t="s">
        <v>108</v>
      </c>
      <c r="C681" s="100">
        <v>5000</v>
      </c>
    </row>
    <row r="682" spans="1:5">
      <c r="A682" s="99" t="s">
        <v>109</v>
      </c>
      <c r="B682" s="99" t="s">
        <v>110</v>
      </c>
      <c r="C682" s="100">
        <v>235000</v>
      </c>
    </row>
    <row r="683" spans="1:5">
      <c r="A683" s="99" t="s">
        <v>113</v>
      </c>
      <c r="B683" s="99" t="s">
        <v>114</v>
      </c>
      <c r="C683" s="100">
        <v>7000</v>
      </c>
    </row>
    <row r="684" spans="1:5">
      <c r="A684" s="102" t="s">
        <v>138</v>
      </c>
      <c r="B684" s="102" t="s">
        <v>139</v>
      </c>
      <c r="C684" s="101">
        <v>20000</v>
      </c>
      <c r="D684" s="101">
        <v>0</v>
      </c>
      <c r="E684" s="101">
        <v>0</v>
      </c>
    </row>
    <row r="685" spans="1:5">
      <c r="A685" s="99" t="s">
        <v>140</v>
      </c>
      <c r="B685" s="99" t="s">
        <v>141</v>
      </c>
      <c r="C685" s="100">
        <v>20000</v>
      </c>
    </row>
    <row r="686" spans="1:5">
      <c r="A686" s="116" t="s">
        <v>554</v>
      </c>
      <c r="B686" s="116"/>
      <c r="C686" s="115">
        <v>3751580</v>
      </c>
      <c r="D686" s="115">
        <v>3762580</v>
      </c>
      <c r="E686" s="115">
        <v>3765580</v>
      </c>
    </row>
    <row r="687" spans="1:5">
      <c r="A687" s="110" t="s">
        <v>391</v>
      </c>
      <c r="B687" s="110"/>
      <c r="C687" s="109">
        <v>3751580</v>
      </c>
      <c r="D687" s="109">
        <v>3762580</v>
      </c>
      <c r="E687" s="109">
        <v>3765580</v>
      </c>
    </row>
    <row r="688" spans="1:5">
      <c r="A688" s="108" t="s">
        <v>392</v>
      </c>
      <c r="B688" s="108"/>
      <c r="C688" s="107">
        <v>3286080</v>
      </c>
      <c r="D688" s="107">
        <v>3297080</v>
      </c>
      <c r="E688" s="107">
        <v>3300080</v>
      </c>
    </row>
    <row r="689" spans="1:5">
      <c r="A689" s="106" t="s">
        <v>507</v>
      </c>
      <c r="B689" s="106"/>
      <c r="C689" s="105">
        <v>2995180</v>
      </c>
      <c r="D689" s="105">
        <v>3006180</v>
      </c>
      <c r="E689" s="105">
        <v>3009180</v>
      </c>
    </row>
    <row r="690" spans="1:5">
      <c r="A690" s="104" t="s">
        <v>349</v>
      </c>
      <c r="B690" s="104"/>
      <c r="C690" s="103">
        <v>2995180</v>
      </c>
      <c r="D690" s="103">
        <v>3006180</v>
      </c>
      <c r="E690" s="103">
        <v>3009180</v>
      </c>
    </row>
    <row r="691" spans="1:5">
      <c r="A691" s="102" t="s">
        <v>95</v>
      </c>
      <c r="B691" s="102" t="s">
        <v>96</v>
      </c>
      <c r="C691" s="101">
        <v>2497300</v>
      </c>
      <c r="D691" s="101">
        <v>2508300</v>
      </c>
      <c r="E691" s="101">
        <v>2511300</v>
      </c>
    </row>
    <row r="692" spans="1:5">
      <c r="A692" s="99" t="s">
        <v>97</v>
      </c>
      <c r="B692" s="99" t="s">
        <v>98</v>
      </c>
      <c r="C692" s="100">
        <v>1979800</v>
      </c>
    </row>
    <row r="693" spans="1:5">
      <c r="A693" s="99" t="s">
        <v>99</v>
      </c>
      <c r="B693" s="99" t="s">
        <v>100</v>
      </c>
      <c r="C693" s="100">
        <v>193500</v>
      </c>
    </row>
    <row r="694" spans="1:5">
      <c r="A694" s="99" t="s">
        <v>101</v>
      </c>
      <c r="B694" s="99" t="s">
        <v>102</v>
      </c>
      <c r="C694" s="100">
        <v>324000</v>
      </c>
    </row>
    <row r="695" spans="1:5">
      <c r="A695" s="102" t="s">
        <v>103</v>
      </c>
      <c r="B695" s="102" t="s">
        <v>104</v>
      </c>
      <c r="C695" s="101">
        <v>497880</v>
      </c>
      <c r="D695" s="101">
        <v>497880</v>
      </c>
      <c r="E695" s="101">
        <v>497880</v>
      </c>
    </row>
    <row r="696" spans="1:5">
      <c r="A696" s="99" t="s">
        <v>105</v>
      </c>
      <c r="B696" s="99" t="s">
        <v>106</v>
      </c>
      <c r="C696" s="100">
        <v>65520</v>
      </c>
    </row>
    <row r="697" spans="1:5">
      <c r="A697" s="99" t="s">
        <v>107</v>
      </c>
      <c r="B697" s="99" t="s">
        <v>108</v>
      </c>
      <c r="C697" s="100">
        <v>46000</v>
      </c>
    </row>
    <row r="698" spans="1:5">
      <c r="A698" s="99" t="s">
        <v>109</v>
      </c>
      <c r="B698" s="99" t="s">
        <v>110</v>
      </c>
      <c r="C698" s="100">
        <v>371360</v>
      </c>
    </row>
    <row r="699" spans="1:5">
      <c r="A699" s="99" t="s">
        <v>113</v>
      </c>
      <c r="B699" s="99" t="s">
        <v>114</v>
      </c>
      <c r="C699" s="100">
        <v>15000</v>
      </c>
    </row>
    <row r="700" spans="1:5">
      <c r="A700" s="106" t="s">
        <v>513</v>
      </c>
      <c r="B700" s="106"/>
      <c r="C700" s="105">
        <v>20900</v>
      </c>
      <c r="D700" s="105">
        <v>20900</v>
      </c>
      <c r="E700" s="105">
        <v>20900</v>
      </c>
    </row>
    <row r="701" spans="1:5">
      <c r="A701" s="104" t="s">
        <v>349</v>
      </c>
      <c r="B701" s="104"/>
      <c r="C701" s="103">
        <v>20900</v>
      </c>
      <c r="D701" s="103">
        <v>20900</v>
      </c>
      <c r="E701" s="103">
        <v>20900</v>
      </c>
    </row>
    <row r="702" spans="1:5">
      <c r="A702" s="102" t="s">
        <v>103</v>
      </c>
      <c r="B702" s="102" t="s">
        <v>104</v>
      </c>
      <c r="C702" s="101">
        <v>20900</v>
      </c>
      <c r="D702" s="101">
        <v>20900</v>
      </c>
      <c r="E702" s="101">
        <v>20900</v>
      </c>
    </row>
    <row r="703" spans="1:5">
      <c r="A703" s="99" t="s">
        <v>107</v>
      </c>
      <c r="B703" s="99" t="s">
        <v>108</v>
      </c>
      <c r="C703" s="100">
        <v>15000</v>
      </c>
    </row>
    <row r="704" spans="1:5">
      <c r="A704" s="99" t="s">
        <v>109</v>
      </c>
      <c r="B704" s="99" t="s">
        <v>110</v>
      </c>
      <c r="C704" s="100">
        <v>5900</v>
      </c>
    </row>
    <row r="705" spans="1:5">
      <c r="A705" s="106" t="s">
        <v>509</v>
      </c>
      <c r="B705" s="106"/>
      <c r="C705" s="105">
        <v>270000</v>
      </c>
      <c r="D705" s="105">
        <v>270000</v>
      </c>
      <c r="E705" s="105">
        <v>270000</v>
      </c>
    </row>
    <row r="706" spans="1:5">
      <c r="A706" s="104" t="s">
        <v>349</v>
      </c>
      <c r="B706" s="104"/>
      <c r="C706" s="103">
        <v>270000</v>
      </c>
      <c r="D706" s="103">
        <v>270000</v>
      </c>
      <c r="E706" s="103">
        <v>270000</v>
      </c>
    </row>
    <row r="707" spans="1:5">
      <c r="A707" s="102" t="s">
        <v>103</v>
      </c>
      <c r="B707" s="102" t="s">
        <v>104</v>
      </c>
      <c r="C707" s="101">
        <v>259000</v>
      </c>
      <c r="D707" s="101">
        <v>259000</v>
      </c>
      <c r="E707" s="101">
        <v>259000</v>
      </c>
    </row>
    <row r="708" spans="1:5">
      <c r="A708" s="99" t="s">
        <v>105</v>
      </c>
      <c r="B708" s="99" t="s">
        <v>106</v>
      </c>
      <c r="C708" s="100">
        <v>10000</v>
      </c>
    </row>
    <row r="709" spans="1:5">
      <c r="A709" s="99" t="s">
        <v>107</v>
      </c>
      <c r="B709" s="99" t="s">
        <v>108</v>
      </c>
      <c r="C709" s="100">
        <v>131000</v>
      </c>
    </row>
    <row r="710" spans="1:5">
      <c r="A710" s="99" t="s">
        <v>109</v>
      </c>
      <c r="B710" s="99" t="s">
        <v>110</v>
      </c>
      <c r="C710" s="100">
        <v>84400</v>
      </c>
    </row>
    <row r="711" spans="1:5">
      <c r="A711" s="99" t="s">
        <v>113</v>
      </c>
      <c r="B711" s="99" t="s">
        <v>114</v>
      </c>
      <c r="C711" s="100">
        <v>33600</v>
      </c>
    </row>
    <row r="712" spans="1:5">
      <c r="A712" s="102" t="s">
        <v>115</v>
      </c>
      <c r="B712" s="102" t="s">
        <v>116</v>
      </c>
      <c r="C712" s="101">
        <v>11000</v>
      </c>
      <c r="D712" s="101">
        <v>11000</v>
      </c>
      <c r="E712" s="101">
        <v>11000</v>
      </c>
    </row>
    <row r="713" spans="1:5">
      <c r="A713" s="99" t="s">
        <v>119</v>
      </c>
      <c r="B713" s="99" t="s">
        <v>120</v>
      </c>
      <c r="C713" s="100">
        <v>11000</v>
      </c>
    </row>
    <row r="714" spans="1:5">
      <c r="A714" s="108" t="s">
        <v>402</v>
      </c>
      <c r="B714" s="108"/>
      <c r="C714" s="107">
        <v>111000</v>
      </c>
      <c r="D714" s="107">
        <v>111000</v>
      </c>
      <c r="E714" s="107">
        <v>111000</v>
      </c>
    </row>
    <row r="715" spans="1:5">
      <c r="A715" s="106" t="s">
        <v>507</v>
      </c>
      <c r="B715" s="106"/>
      <c r="C715" s="105">
        <v>80000</v>
      </c>
      <c r="D715" s="105">
        <v>80000</v>
      </c>
      <c r="E715" s="105">
        <v>80000</v>
      </c>
    </row>
    <row r="716" spans="1:5">
      <c r="A716" s="104" t="s">
        <v>349</v>
      </c>
      <c r="B716" s="104"/>
      <c r="C716" s="103">
        <v>80000</v>
      </c>
      <c r="D716" s="103">
        <v>80000</v>
      </c>
      <c r="E716" s="103">
        <v>80000</v>
      </c>
    </row>
    <row r="717" spans="1:5">
      <c r="A717" s="102" t="s">
        <v>103</v>
      </c>
      <c r="B717" s="102" t="s">
        <v>104</v>
      </c>
      <c r="C717" s="101">
        <v>80000</v>
      </c>
      <c r="D717" s="101">
        <v>80000</v>
      </c>
      <c r="E717" s="101">
        <v>80000</v>
      </c>
    </row>
    <row r="718" spans="1:5">
      <c r="A718" s="99" t="s">
        <v>109</v>
      </c>
      <c r="B718" s="99" t="s">
        <v>110</v>
      </c>
      <c r="C718" s="100">
        <v>68500</v>
      </c>
    </row>
    <row r="719" spans="1:5">
      <c r="A719" s="99" t="s">
        <v>113</v>
      </c>
      <c r="B719" s="99" t="s">
        <v>114</v>
      </c>
      <c r="C719" s="100">
        <v>11500</v>
      </c>
    </row>
    <row r="720" spans="1:5">
      <c r="A720" s="106" t="s">
        <v>508</v>
      </c>
      <c r="B720" s="106"/>
      <c r="C720" s="105">
        <v>31000</v>
      </c>
      <c r="D720" s="105">
        <v>31000</v>
      </c>
      <c r="E720" s="105">
        <v>31000</v>
      </c>
    </row>
    <row r="721" spans="1:5">
      <c r="A721" s="104" t="s">
        <v>349</v>
      </c>
      <c r="B721" s="104"/>
      <c r="C721" s="103">
        <v>31000</v>
      </c>
      <c r="D721" s="103">
        <v>31000</v>
      </c>
      <c r="E721" s="103">
        <v>31000</v>
      </c>
    </row>
    <row r="722" spans="1:5">
      <c r="A722" s="102" t="s">
        <v>103</v>
      </c>
      <c r="B722" s="102" t="s">
        <v>104</v>
      </c>
      <c r="C722" s="101">
        <v>31000</v>
      </c>
      <c r="D722" s="101">
        <v>31000</v>
      </c>
      <c r="E722" s="101">
        <v>31000</v>
      </c>
    </row>
    <row r="723" spans="1:5">
      <c r="A723" s="99" t="s">
        <v>109</v>
      </c>
      <c r="B723" s="99" t="s">
        <v>110</v>
      </c>
      <c r="C723" s="100">
        <v>31000</v>
      </c>
    </row>
    <row r="724" spans="1:5">
      <c r="A724" s="108" t="s">
        <v>403</v>
      </c>
      <c r="B724" s="108"/>
      <c r="C724" s="107">
        <v>354500</v>
      </c>
      <c r="D724" s="107">
        <v>354500</v>
      </c>
      <c r="E724" s="107">
        <v>354500</v>
      </c>
    </row>
    <row r="725" spans="1:5">
      <c r="A725" s="106" t="s">
        <v>507</v>
      </c>
      <c r="B725" s="106"/>
      <c r="C725" s="105">
        <v>159500</v>
      </c>
      <c r="D725" s="105">
        <v>159500</v>
      </c>
      <c r="E725" s="105">
        <v>159500</v>
      </c>
    </row>
    <row r="726" spans="1:5">
      <c r="A726" s="104" t="s">
        <v>349</v>
      </c>
      <c r="B726" s="104"/>
      <c r="C726" s="103">
        <v>159500</v>
      </c>
      <c r="D726" s="103">
        <v>159500</v>
      </c>
      <c r="E726" s="103">
        <v>159500</v>
      </c>
    </row>
    <row r="727" spans="1:5">
      <c r="A727" s="102" t="s">
        <v>156</v>
      </c>
      <c r="B727" s="102" t="s">
        <v>157</v>
      </c>
      <c r="C727" s="101">
        <v>159500</v>
      </c>
      <c r="D727" s="101">
        <v>159500</v>
      </c>
      <c r="E727" s="101">
        <v>159500</v>
      </c>
    </row>
    <row r="728" spans="1:5">
      <c r="A728" s="99" t="s">
        <v>160</v>
      </c>
      <c r="B728" s="99" t="s">
        <v>161</v>
      </c>
      <c r="C728" s="100">
        <v>29500</v>
      </c>
    </row>
    <row r="729" spans="1:5">
      <c r="A729" s="99" t="s">
        <v>164</v>
      </c>
      <c r="B729" s="99" t="s">
        <v>165</v>
      </c>
      <c r="C729" s="100">
        <v>130000</v>
      </c>
    </row>
    <row r="730" spans="1:5">
      <c r="A730" s="106" t="s">
        <v>509</v>
      </c>
      <c r="B730" s="106"/>
      <c r="C730" s="105">
        <v>10000</v>
      </c>
      <c r="D730" s="105">
        <v>10000</v>
      </c>
      <c r="E730" s="105">
        <v>10000</v>
      </c>
    </row>
    <row r="731" spans="1:5">
      <c r="A731" s="104" t="s">
        <v>349</v>
      </c>
      <c r="B731" s="104"/>
      <c r="C731" s="103">
        <v>10000</v>
      </c>
      <c r="D731" s="103">
        <v>10000</v>
      </c>
      <c r="E731" s="103">
        <v>10000</v>
      </c>
    </row>
    <row r="732" spans="1:5">
      <c r="A732" s="102" t="s">
        <v>156</v>
      </c>
      <c r="B732" s="102" t="s">
        <v>157</v>
      </c>
      <c r="C732" s="101">
        <v>10000</v>
      </c>
      <c r="D732" s="101">
        <v>10000</v>
      </c>
      <c r="E732" s="101">
        <v>10000</v>
      </c>
    </row>
    <row r="733" spans="1:5">
      <c r="A733" s="99" t="s">
        <v>160</v>
      </c>
      <c r="B733" s="99" t="s">
        <v>161</v>
      </c>
      <c r="C733" s="100">
        <v>10000</v>
      </c>
    </row>
    <row r="734" spans="1:5">
      <c r="A734" s="106" t="s">
        <v>508</v>
      </c>
      <c r="B734" s="106"/>
      <c r="C734" s="105">
        <v>185000</v>
      </c>
      <c r="D734" s="105">
        <v>185000</v>
      </c>
      <c r="E734" s="105">
        <v>185000</v>
      </c>
    </row>
    <row r="735" spans="1:5">
      <c r="A735" s="104" t="s">
        <v>349</v>
      </c>
      <c r="B735" s="104"/>
      <c r="C735" s="103">
        <v>185000</v>
      </c>
      <c r="D735" s="103">
        <v>185000</v>
      </c>
      <c r="E735" s="103">
        <v>185000</v>
      </c>
    </row>
    <row r="736" spans="1:5">
      <c r="A736" s="102" t="s">
        <v>156</v>
      </c>
      <c r="B736" s="102" t="s">
        <v>157</v>
      </c>
      <c r="C736" s="101">
        <v>185000</v>
      </c>
      <c r="D736" s="101">
        <v>185000</v>
      </c>
      <c r="E736" s="101">
        <v>185000</v>
      </c>
    </row>
    <row r="737" spans="1:5">
      <c r="A737" s="99" t="s">
        <v>164</v>
      </c>
      <c r="B737" s="99" t="s">
        <v>165</v>
      </c>
      <c r="C737" s="100">
        <v>185000</v>
      </c>
    </row>
    <row r="738" spans="1:5">
      <c r="A738" s="116" t="s">
        <v>553</v>
      </c>
      <c r="B738" s="116"/>
      <c r="C738" s="115">
        <v>1889280</v>
      </c>
      <c r="D738" s="115">
        <v>1903780</v>
      </c>
      <c r="E738" s="115">
        <v>1918280</v>
      </c>
    </row>
    <row r="739" spans="1:5">
      <c r="A739" s="110" t="s">
        <v>391</v>
      </c>
      <c r="B739" s="110"/>
      <c r="C739" s="109">
        <v>1889280</v>
      </c>
      <c r="D739" s="109">
        <v>1903780</v>
      </c>
      <c r="E739" s="109">
        <v>1918280</v>
      </c>
    </row>
    <row r="740" spans="1:5">
      <c r="A740" s="108" t="s">
        <v>392</v>
      </c>
      <c r="B740" s="108"/>
      <c r="C740" s="107">
        <v>1565080</v>
      </c>
      <c r="D740" s="107">
        <v>1569580</v>
      </c>
      <c r="E740" s="107">
        <v>1574080</v>
      </c>
    </row>
    <row r="741" spans="1:5">
      <c r="A741" s="106" t="s">
        <v>507</v>
      </c>
      <c r="B741" s="106"/>
      <c r="C741" s="105">
        <v>1525080</v>
      </c>
      <c r="D741" s="105">
        <v>1529580</v>
      </c>
      <c r="E741" s="105">
        <v>1534080</v>
      </c>
    </row>
    <row r="742" spans="1:5">
      <c r="A742" s="104" t="s">
        <v>349</v>
      </c>
      <c r="B742" s="104"/>
      <c r="C742" s="103">
        <v>1525080</v>
      </c>
      <c r="D742" s="103">
        <v>1529580</v>
      </c>
      <c r="E742" s="103">
        <v>1534080</v>
      </c>
    </row>
    <row r="743" spans="1:5">
      <c r="A743" s="102" t="s">
        <v>95</v>
      </c>
      <c r="B743" s="102" t="s">
        <v>96</v>
      </c>
      <c r="C743" s="101">
        <v>1083000</v>
      </c>
      <c r="D743" s="101">
        <v>1087500</v>
      </c>
      <c r="E743" s="101">
        <v>1092000</v>
      </c>
    </row>
    <row r="744" spans="1:5">
      <c r="A744" s="99" t="s">
        <v>97</v>
      </c>
      <c r="B744" s="99" t="s">
        <v>98</v>
      </c>
      <c r="C744" s="100">
        <v>890000</v>
      </c>
    </row>
    <row r="745" spans="1:5">
      <c r="A745" s="99" t="s">
        <v>99</v>
      </c>
      <c r="B745" s="99" t="s">
        <v>100</v>
      </c>
      <c r="C745" s="100">
        <v>86000</v>
      </c>
    </row>
    <row r="746" spans="1:5">
      <c r="A746" s="99" t="s">
        <v>101</v>
      </c>
      <c r="B746" s="99" t="s">
        <v>102</v>
      </c>
      <c r="C746" s="100">
        <v>107000</v>
      </c>
    </row>
    <row r="747" spans="1:5">
      <c r="A747" s="102" t="s">
        <v>103</v>
      </c>
      <c r="B747" s="102" t="s">
        <v>104</v>
      </c>
      <c r="C747" s="101">
        <v>425580</v>
      </c>
      <c r="D747" s="101">
        <v>425580</v>
      </c>
      <c r="E747" s="101">
        <v>425580</v>
      </c>
    </row>
    <row r="748" spans="1:5">
      <c r="A748" s="99" t="s">
        <v>105</v>
      </c>
      <c r="B748" s="99" t="s">
        <v>106</v>
      </c>
      <c r="C748" s="100">
        <v>30280</v>
      </c>
    </row>
    <row r="749" spans="1:5">
      <c r="A749" s="99" t="s">
        <v>107</v>
      </c>
      <c r="B749" s="99" t="s">
        <v>108</v>
      </c>
      <c r="C749" s="100">
        <v>113000</v>
      </c>
    </row>
    <row r="750" spans="1:5">
      <c r="A750" s="99" t="s">
        <v>109</v>
      </c>
      <c r="B750" s="99" t="s">
        <v>110</v>
      </c>
      <c r="C750" s="100">
        <v>246300</v>
      </c>
    </row>
    <row r="751" spans="1:5">
      <c r="A751" s="99" t="s">
        <v>113</v>
      </c>
      <c r="B751" s="99" t="s">
        <v>114</v>
      </c>
      <c r="C751" s="100">
        <v>36000</v>
      </c>
    </row>
    <row r="752" spans="1:5">
      <c r="A752" s="102" t="s">
        <v>115</v>
      </c>
      <c r="B752" s="102" t="s">
        <v>116</v>
      </c>
      <c r="C752" s="101">
        <v>6500</v>
      </c>
      <c r="D752" s="101">
        <v>6500</v>
      </c>
      <c r="E752" s="101">
        <v>6500</v>
      </c>
    </row>
    <row r="753" spans="1:5">
      <c r="A753" s="99" t="s">
        <v>119</v>
      </c>
      <c r="B753" s="99" t="s">
        <v>120</v>
      </c>
      <c r="C753" s="100">
        <v>6500</v>
      </c>
    </row>
    <row r="754" spans="1:5">
      <c r="A754" s="102" t="s">
        <v>156</v>
      </c>
      <c r="B754" s="102" t="s">
        <v>157</v>
      </c>
      <c r="C754" s="101">
        <v>10000</v>
      </c>
      <c r="D754" s="101">
        <v>10000</v>
      </c>
      <c r="E754" s="101">
        <v>10000</v>
      </c>
    </row>
    <row r="755" spans="1:5">
      <c r="A755" s="99" t="s">
        <v>164</v>
      </c>
      <c r="B755" s="99" t="s">
        <v>165</v>
      </c>
      <c r="C755" s="100">
        <v>10000</v>
      </c>
    </row>
    <row r="756" spans="1:5">
      <c r="A756" s="106" t="s">
        <v>513</v>
      </c>
      <c r="B756" s="106"/>
      <c r="C756" s="105">
        <v>15000</v>
      </c>
      <c r="D756" s="105">
        <v>15000</v>
      </c>
      <c r="E756" s="105">
        <v>15000</v>
      </c>
    </row>
    <row r="757" spans="1:5">
      <c r="A757" s="104" t="s">
        <v>349</v>
      </c>
      <c r="B757" s="104"/>
      <c r="C757" s="103">
        <v>15000</v>
      </c>
      <c r="D757" s="103">
        <v>15000</v>
      </c>
      <c r="E757" s="103">
        <v>15000</v>
      </c>
    </row>
    <row r="758" spans="1:5">
      <c r="A758" s="102" t="s">
        <v>103</v>
      </c>
      <c r="B758" s="102" t="s">
        <v>104</v>
      </c>
      <c r="C758" s="101">
        <v>15000</v>
      </c>
      <c r="D758" s="101">
        <v>15000</v>
      </c>
      <c r="E758" s="101">
        <v>15000</v>
      </c>
    </row>
    <row r="759" spans="1:5">
      <c r="A759" s="99" t="s">
        <v>109</v>
      </c>
      <c r="B759" s="99" t="s">
        <v>110</v>
      </c>
      <c r="C759" s="100">
        <v>15000</v>
      </c>
    </row>
    <row r="760" spans="1:5">
      <c r="A760" s="106" t="s">
        <v>508</v>
      </c>
      <c r="B760" s="106"/>
      <c r="C760" s="105">
        <v>25000</v>
      </c>
      <c r="D760" s="105">
        <v>25000</v>
      </c>
      <c r="E760" s="105">
        <v>25000</v>
      </c>
    </row>
    <row r="761" spans="1:5">
      <c r="A761" s="104" t="s">
        <v>349</v>
      </c>
      <c r="B761" s="104"/>
      <c r="C761" s="103">
        <v>25000</v>
      </c>
      <c r="D761" s="103">
        <v>25000</v>
      </c>
      <c r="E761" s="103">
        <v>25000</v>
      </c>
    </row>
    <row r="762" spans="1:5">
      <c r="A762" s="102" t="s">
        <v>103</v>
      </c>
      <c r="B762" s="102" t="s">
        <v>104</v>
      </c>
      <c r="C762" s="101">
        <v>25000</v>
      </c>
      <c r="D762" s="101">
        <v>25000</v>
      </c>
      <c r="E762" s="101">
        <v>25000</v>
      </c>
    </row>
    <row r="763" spans="1:5">
      <c r="A763" s="99" t="s">
        <v>109</v>
      </c>
      <c r="B763" s="99" t="s">
        <v>110</v>
      </c>
      <c r="C763" s="100">
        <v>25000</v>
      </c>
    </row>
    <row r="764" spans="1:5">
      <c r="A764" s="108" t="s">
        <v>402</v>
      </c>
      <c r="B764" s="108"/>
      <c r="C764" s="107">
        <v>107700</v>
      </c>
      <c r="D764" s="107">
        <v>117700</v>
      </c>
      <c r="E764" s="107">
        <v>127700</v>
      </c>
    </row>
    <row r="765" spans="1:5">
      <c r="A765" s="106" t="s">
        <v>507</v>
      </c>
      <c r="B765" s="106"/>
      <c r="C765" s="105">
        <v>77700</v>
      </c>
      <c r="D765" s="105">
        <v>77700</v>
      </c>
      <c r="E765" s="105">
        <v>77700</v>
      </c>
    </row>
    <row r="766" spans="1:5">
      <c r="A766" s="104" t="s">
        <v>349</v>
      </c>
      <c r="B766" s="104"/>
      <c r="C766" s="103">
        <v>77700</v>
      </c>
      <c r="D766" s="103">
        <v>77700</v>
      </c>
      <c r="E766" s="103">
        <v>77700</v>
      </c>
    </row>
    <row r="767" spans="1:5">
      <c r="A767" s="102" t="s">
        <v>103</v>
      </c>
      <c r="B767" s="102" t="s">
        <v>104</v>
      </c>
      <c r="C767" s="101">
        <v>77700</v>
      </c>
      <c r="D767" s="101">
        <v>77700</v>
      </c>
      <c r="E767" s="101">
        <v>77700</v>
      </c>
    </row>
    <row r="768" spans="1:5">
      <c r="A768" s="99" t="s">
        <v>107</v>
      </c>
      <c r="B768" s="99" t="s">
        <v>108</v>
      </c>
      <c r="C768" s="100">
        <v>4000</v>
      </c>
    </row>
    <row r="769" spans="1:5">
      <c r="A769" s="99" t="s">
        <v>109</v>
      </c>
      <c r="B769" s="99" t="s">
        <v>110</v>
      </c>
      <c r="C769" s="100">
        <v>64700</v>
      </c>
    </row>
    <row r="770" spans="1:5">
      <c r="A770" s="99" t="s">
        <v>113</v>
      </c>
      <c r="B770" s="99" t="s">
        <v>114</v>
      </c>
      <c r="C770" s="100">
        <v>9000</v>
      </c>
    </row>
    <row r="771" spans="1:5">
      <c r="A771" s="106" t="s">
        <v>513</v>
      </c>
      <c r="B771" s="106"/>
      <c r="C771" s="105">
        <v>10000</v>
      </c>
      <c r="D771" s="105">
        <v>10000</v>
      </c>
      <c r="E771" s="105">
        <v>10000</v>
      </c>
    </row>
    <row r="772" spans="1:5">
      <c r="A772" s="104" t="s">
        <v>349</v>
      </c>
      <c r="B772" s="104"/>
      <c r="C772" s="103">
        <v>10000</v>
      </c>
      <c r="D772" s="103">
        <v>10000</v>
      </c>
      <c r="E772" s="103">
        <v>10000</v>
      </c>
    </row>
    <row r="773" spans="1:5">
      <c r="A773" s="102" t="s">
        <v>103</v>
      </c>
      <c r="B773" s="102" t="s">
        <v>104</v>
      </c>
      <c r="C773" s="101">
        <v>10000</v>
      </c>
      <c r="D773" s="101">
        <v>10000</v>
      </c>
      <c r="E773" s="101">
        <v>10000</v>
      </c>
    </row>
    <row r="774" spans="1:5">
      <c r="A774" s="99" t="s">
        <v>109</v>
      </c>
      <c r="B774" s="99" t="s">
        <v>110</v>
      </c>
      <c r="C774" s="100">
        <v>10000</v>
      </c>
    </row>
    <row r="775" spans="1:5">
      <c r="A775" s="106" t="s">
        <v>508</v>
      </c>
      <c r="B775" s="106"/>
      <c r="C775" s="105">
        <v>20000</v>
      </c>
      <c r="D775" s="105">
        <v>30000</v>
      </c>
      <c r="E775" s="105">
        <v>40000</v>
      </c>
    </row>
    <row r="776" spans="1:5">
      <c r="A776" s="104" t="s">
        <v>349</v>
      </c>
      <c r="B776" s="104"/>
      <c r="C776" s="103">
        <v>20000</v>
      </c>
      <c r="D776" s="103">
        <v>30000</v>
      </c>
      <c r="E776" s="103">
        <v>40000</v>
      </c>
    </row>
    <row r="777" spans="1:5">
      <c r="A777" s="102" t="s">
        <v>103</v>
      </c>
      <c r="B777" s="102" t="s">
        <v>104</v>
      </c>
      <c r="C777" s="101">
        <v>20000</v>
      </c>
      <c r="D777" s="101">
        <v>30000</v>
      </c>
      <c r="E777" s="101">
        <v>40000</v>
      </c>
    </row>
    <row r="778" spans="1:5">
      <c r="A778" s="99" t="s">
        <v>107</v>
      </c>
      <c r="B778" s="99" t="s">
        <v>108</v>
      </c>
      <c r="C778" s="100">
        <v>1000</v>
      </c>
    </row>
    <row r="779" spans="1:5">
      <c r="A779" s="99" t="s">
        <v>109</v>
      </c>
      <c r="B779" s="99" t="s">
        <v>110</v>
      </c>
      <c r="C779" s="100">
        <v>19000</v>
      </c>
    </row>
    <row r="780" spans="1:5">
      <c r="A780" s="108" t="s">
        <v>404</v>
      </c>
      <c r="B780" s="108"/>
      <c r="C780" s="107">
        <v>15000</v>
      </c>
      <c r="D780" s="107">
        <v>15000</v>
      </c>
      <c r="E780" s="107">
        <v>15000</v>
      </c>
    </row>
    <row r="781" spans="1:5">
      <c r="A781" s="106" t="s">
        <v>507</v>
      </c>
      <c r="B781" s="106"/>
      <c r="C781" s="105">
        <v>15000</v>
      </c>
      <c r="D781" s="105">
        <v>15000</v>
      </c>
      <c r="E781" s="105">
        <v>15000</v>
      </c>
    </row>
    <row r="782" spans="1:5">
      <c r="A782" s="104" t="s">
        <v>349</v>
      </c>
      <c r="B782" s="104"/>
      <c r="C782" s="103">
        <v>15000</v>
      </c>
      <c r="D782" s="103">
        <v>15000</v>
      </c>
      <c r="E782" s="103">
        <v>15000</v>
      </c>
    </row>
    <row r="783" spans="1:5">
      <c r="A783" s="102" t="s">
        <v>103</v>
      </c>
      <c r="B783" s="102" t="s">
        <v>104</v>
      </c>
      <c r="C783" s="101">
        <v>15000</v>
      </c>
      <c r="D783" s="101">
        <v>15000</v>
      </c>
      <c r="E783" s="101">
        <v>15000</v>
      </c>
    </row>
    <row r="784" spans="1:5">
      <c r="A784" s="99" t="s">
        <v>109</v>
      </c>
      <c r="B784" s="99" t="s">
        <v>110</v>
      </c>
      <c r="C784" s="100">
        <v>7000</v>
      </c>
    </row>
    <row r="785" spans="1:5">
      <c r="A785" s="99" t="s">
        <v>113</v>
      </c>
      <c r="B785" s="99" t="s">
        <v>114</v>
      </c>
      <c r="C785" s="100">
        <v>8000</v>
      </c>
    </row>
    <row r="786" spans="1:5">
      <c r="A786" s="108" t="s">
        <v>405</v>
      </c>
      <c r="B786" s="108"/>
      <c r="C786" s="107">
        <v>101000</v>
      </c>
      <c r="D786" s="107">
        <v>101000</v>
      </c>
      <c r="E786" s="107">
        <v>101000</v>
      </c>
    </row>
    <row r="787" spans="1:5">
      <c r="A787" s="106" t="s">
        <v>507</v>
      </c>
      <c r="B787" s="106"/>
      <c r="C787" s="105">
        <v>101000</v>
      </c>
      <c r="D787" s="105">
        <v>101000</v>
      </c>
      <c r="E787" s="105">
        <v>101000</v>
      </c>
    </row>
    <row r="788" spans="1:5">
      <c r="A788" s="104" t="s">
        <v>349</v>
      </c>
      <c r="B788" s="104"/>
      <c r="C788" s="103">
        <v>101000</v>
      </c>
      <c r="D788" s="103">
        <v>101000</v>
      </c>
      <c r="E788" s="103">
        <v>101000</v>
      </c>
    </row>
    <row r="789" spans="1:5">
      <c r="A789" s="102" t="s">
        <v>103</v>
      </c>
      <c r="B789" s="102" t="s">
        <v>104</v>
      </c>
      <c r="C789" s="101">
        <v>101000</v>
      </c>
      <c r="D789" s="101">
        <v>101000</v>
      </c>
      <c r="E789" s="101">
        <v>101000</v>
      </c>
    </row>
    <row r="790" spans="1:5">
      <c r="A790" s="99" t="s">
        <v>109</v>
      </c>
      <c r="B790" s="99" t="s">
        <v>110</v>
      </c>
      <c r="C790" s="100">
        <v>101000</v>
      </c>
    </row>
    <row r="791" spans="1:5">
      <c r="A791" s="108" t="s">
        <v>552</v>
      </c>
      <c r="B791" s="108"/>
      <c r="C791" s="107">
        <v>60000</v>
      </c>
      <c r="D791" s="107">
        <v>60000</v>
      </c>
      <c r="E791" s="107">
        <v>60000</v>
      </c>
    </row>
    <row r="792" spans="1:5">
      <c r="A792" s="106" t="s">
        <v>508</v>
      </c>
      <c r="B792" s="106"/>
      <c r="C792" s="105">
        <v>60000</v>
      </c>
      <c r="D792" s="105">
        <v>60000</v>
      </c>
      <c r="E792" s="105">
        <v>60000</v>
      </c>
    </row>
    <row r="793" spans="1:5">
      <c r="A793" s="104" t="s">
        <v>349</v>
      </c>
      <c r="B793" s="104"/>
      <c r="C793" s="103">
        <v>60000</v>
      </c>
      <c r="D793" s="103">
        <v>60000</v>
      </c>
      <c r="E793" s="103">
        <v>60000</v>
      </c>
    </row>
    <row r="794" spans="1:5">
      <c r="A794" s="102" t="s">
        <v>103</v>
      </c>
      <c r="B794" s="102" t="s">
        <v>104</v>
      </c>
      <c r="C794" s="101">
        <v>60000</v>
      </c>
      <c r="D794" s="101">
        <v>60000</v>
      </c>
      <c r="E794" s="101">
        <v>60000</v>
      </c>
    </row>
    <row r="795" spans="1:5">
      <c r="A795" s="99" t="s">
        <v>107</v>
      </c>
      <c r="B795" s="99" t="s">
        <v>108</v>
      </c>
      <c r="C795" s="100">
        <v>30000</v>
      </c>
    </row>
    <row r="796" spans="1:5">
      <c r="A796" s="99" t="s">
        <v>109</v>
      </c>
      <c r="B796" s="99" t="s">
        <v>110</v>
      </c>
      <c r="C796" s="100">
        <v>30000</v>
      </c>
    </row>
    <row r="797" spans="1:5">
      <c r="A797" s="108" t="s">
        <v>398</v>
      </c>
      <c r="B797" s="108"/>
      <c r="C797" s="107">
        <v>40500</v>
      </c>
      <c r="D797" s="107">
        <v>40500</v>
      </c>
      <c r="E797" s="107">
        <v>40500</v>
      </c>
    </row>
    <row r="798" spans="1:5">
      <c r="A798" s="106" t="s">
        <v>507</v>
      </c>
      <c r="B798" s="106"/>
      <c r="C798" s="105">
        <v>40500</v>
      </c>
      <c r="D798" s="105">
        <v>40500</v>
      </c>
      <c r="E798" s="105">
        <v>40500</v>
      </c>
    </row>
    <row r="799" spans="1:5">
      <c r="A799" s="104" t="s">
        <v>349</v>
      </c>
      <c r="B799" s="104"/>
      <c r="C799" s="103">
        <v>40500</v>
      </c>
      <c r="D799" s="103">
        <v>40500</v>
      </c>
      <c r="E799" s="103">
        <v>40500</v>
      </c>
    </row>
    <row r="800" spans="1:5">
      <c r="A800" s="102" t="s">
        <v>156</v>
      </c>
      <c r="B800" s="102" t="s">
        <v>157</v>
      </c>
      <c r="C800" s="101">
        <v>40500</v>
      </c>
      <c r="D800" s="101">
        <v>40500</v>
      </c>
      <c r="E800" s="101">
        <v>40500</v>
      </c>
    </row>
    <row r="801" spans="1:5">
      <c r="A801" s="99" t="s">
        <v>160</v>
      </c>
      <c r="B801" s="99" t="s">
        <v>161</v>
      </c>
      <c r="C801" s="100">
        <v>40500</v>
      </c>
    </row>
    <row r="802" spans="1:5">
      <c r="A802" s="112" t="s">
        <v>406</v>
      </c>
      <c r="B802" s="112"/>
      <c r="C802" s="111">
        <v>9000000</v>
      </c>
      <c r="D802" s="111">
        <v>9000000</v>
      </c>
      <c r="E802" s="111">
        <v>9000000</v>
      </c>
    </row>
    <row r="803" spans="1:5">
      <c r="A803" s="110" t="s">
        <v>407</v>
      </c>
      <c r="B803" s="110"/>
      <c r="C803" s="109">
        <v>9000000</v>
      </c>
      <c r="D803" s="109">
        <v>9000000</v>
      </c>
      <c r="E803" s="109">
        <v>9000000</v>
      </c>
    </row>
    <row r="804" spans="1:5">
      <c r="A804" s="108" t="s">
        <v>408</v>
      </c>
      <c r="B804" s="108"/>
      <c r="C804" s="107">
        <v>9000000</v>
      </c>
      <c r="D804" s="107">
        <v>9000000</v>
      </c>
      <c r="E804" s="107">
        <v>9000000</v>
      </c>
    </row>
    <row r="805" spans="1:5">
      <c r="A805" s="106" t="s">
        <v>507</v>
      </c>
      <c r="B805" s="106"/>
      <c r="C805" s="105">
        <v>9000000</v>
      </c>
      <c r="D805" s="105">
        <v>9000000</v>
      </c>
      <c r="E805" s="105">
        <v>9000000</v>
      </c>
    </row>
    <row r="806" spans="1:5">
      <c r="A806" s="104" t="s">
        <v>357</v>
      </c>
      <c r="B806" s="104"/>
      <c r="C806" s="103">
        <v>9000000</v>
      </c>
      <c r="D806" s="103">
        <v>9000000</v>
      </c>
      <c r="E806" s="103">
        <v>9000000</v>
      </c>
    </row>
    <row r="807" spans="1:5">
      <c r="A807" s="102" t="s">
        <v>134</v>
      </c>
      <c r="B807" s="102" t="s">
        <v>135</v>
      </c>
      <c r="C807" s="101">
        <v>50000</v>
      </c>
      <c r="D807" s="101">
        <v>50000</v>
      </c>
      <c r="E807" s="101">
        <v>50000</v>
      </c>
    </row>
    <row r="808" spans="1:5">
      <c r="A808" s="99" t="s">
        <v>136</v>
      </c>
      <c r="B808" s="99" t="s">
        <v>137</v>
      </c>
      <c r="C808" s="100">
        <v>50000</v>
      </c>
    </row>
    <row r="809" spans="1:5">
      <c r="A809" s="102" t="s">
        <v>138</v>
      </c>
      <c r="B809" s="102" t="s">
        <v>139</v>
      </c>
      <c r="C809" s="101">
        <v>8950000</v>
      </c>
      <c r="D809" s="101">
        <v>8950000</v>
      </c>
      <c r="E809" s="101">
        <v>8950000</v>
      </c>
    </row>
    <row r="810" spans="1:5">
      <c r="A810" s="99" t="s">
        <v>140</v>
      </c>
      <c r="B810" s="99" t="s">
        <v>141</v>
      </c>
      <c r="C810" s="100">
        <v>8850000</v>
      </c>
    </row>
    <row r="811" spans="1:5">
      <c r="A811" s="99" t="s">
        <v>142</v>
      </c>
      <c r="B811" s="99" t="s">
        <v>143</v>
      </c>
      <c r="C811" s="100">
        <v>100000</v>
      </c>
    </row>
    <row r="812" spans="1:5">
      <c r="A812" s="112" t="s">
        <v>409</v>
      </c>
      <c r="B812" s="112"/>
      <c r="C812" s="111">
        <v>2225000</v>
      </c>
      <c r="D812" s="111">
        <v>2245000</v>
      </c>
      <c r="E812" s="111">
        <v>2245000</v>
      </c>
    </row>
    <row r="813" spans="1:5">
      <c r="A813" s="110" t="s">
        <v>391</v>
      </c>
      <c r="B813" s="110"/>
      <c r="C813" s="109">
        <v>1725000</v>
      </c>
      <c r="D813" s="109">
        <v>1745000</v>
      </c>
      <c r="E813" s="109">
        <v>1745000</v>
      </c>
    </row>
    <row r="814" spans="1:5">
      <c r="A814" s="108" t="s">
        <v>410</v>
      </c>
      <c r="B814" s="108"/>
      <c r="C814" s="107">
        <v>1140000</v>
      </c>
      <c r="D814" s="107">
        <v>1150000</v>
      </c>
      <c r="E814" s="107">
        <v>1150000</v>
      </c>
    </row>
    <row r="815" spans="1:5">
      <c r="A815" s="106" t="s">
        <v>507</v>
      </c>
      <c r="B815" s="106"/>
      <c r="C815" s="105">
        <v>1140000</v>
      </c>
      <c r="D815" s="105">
        <v>1150000</v>
      </c>
      <c r="E815" s="105">
        <v>1150000</v>
      </c>
    </row>
    <row r="816" spans="1:5">
      <c r="A816" s="104" t="s">
        <v>349</v>
      </c>
      <c r="B816" s="104"/>
      <c r="C816" s="103">
        <v>1140000</v>
      </c>
      <c r="D816" s="103">
        <v>1150000</v>
      </c>
      <c r="E816" s="103">
        <v>1150000</v>
      </c>
    </row>
    <row r="817" spans="1:5">
      <c r="A817" s="102" t="s">
        <v>138</v>
      </c>
      <c r="B817" s="102" t="s">
        <v>139</v>
      </c>
      <c r="C817" s="101">
        <v>1140000</v>
      </c>
      <c r="D817" s="101">
        <v>1150000</v>
      </c>
      <c r="E817" s="101">
        <v>1150000</v>
      </c>
    </row>
    <row r="818" spans="1:5">
      <c r="A818" s="99" t="s">
        <v>140</v>
      </c>
      <c r="B818" s="99" t="s">
        <v>141</v>
      </c>
      <c r="C818" s="100">
        <v>1140000</v>
      </c>
    </row>
    <row r="819" spans="1:5">
      <c r="A819" s="108" t="s">
        <v>411</v>
      </c>
      <c r="B819" s="108"/>
      <c r="C819" s="107">
        <v>290000</v>
      </c>
      <c r="D819" s="107">
        <v>300000</v>
      </c>
      <c r="E819" s="107">
        <v>300000</v>
      </c>
    </row>
    <row r="820" spans="1:5">
      <c r="A820" s="106" t="s">
        <v>507</v>
      </c>
      <c r="B820" s="106"/>
      <c r="C820" s="105">
        <v>290000</v>
      </c>
      <c r="D820" s="105">
        <v>300000</v>
      </c>
      <c r="E820" s="105">
        <v>300000</v>
      </c>
    </row>
    <row r="821" spans="1:5">
      <c r="A821" s="104" t="s">
        <v>353</v>
      </c>
      <c r="B821" s="104"/>
      <c r="C821" s="103">
        <v>290000</v>
      </c>
      <c r="D821" s="103">
        <v>300000</v>
      </c>
      <c r="E821" s="103">
        <v>300000</v>
      </c>
    </row>
    <row r="822" spans="1:5">
      <c r="A822" s="102" t="s">
        <v>138</v>
      </c>
      <c r="B822" s="102" t="s">
        <v>139</v>
      </c>
      <c r="C822" s="101">
        <v>290000</v>
      </c>
      <c r="D822" s="101">
        <v>300000</v>
      </c>
      <c r="E822" s="101">
        <v>300000</v>
      </c>
    </row>
    <row r="823" spans="1:5">
      <c r="A823" s="99" t="s">
        <v>142</v>
      </c>
      <c r="B823" s="99" t="s">
        <v>143</v>
      </c>
      <c r="C823" s="100">
        <v>290000</v>
      </c>
    </row>
    <row r="824" spans="1:5">
      <c r="A824" s="108" t="s">
        <v>412</v>
      </c>
      <c r="B824" s="108"/>
      <c r="C824" s="107">
        <v>60000</v>
      </c>
      <c r="D824" s="107">
        <v>60000</v>
      </c>
      <c r="E824" s="107">
        <v>60000</v>
      </c>
    </row>
    <row r="825" spans="1:5">
      <c r="A825" s="106" t="s">
        <v>507</v>
      </c>
      <c r="B825" s="106"/>
      <c r="C825" s="105">
        <v>60000</v>
      </c>
      <c r="D825" s="105">
        <v>60000</v>
      </c>
      <c r="E825" s="105">
        <v>60000</v>
      </c>
    </row>
    <row r="826" spans="1:5">
      <c r="A826" s="104" t="s">
        <v>349</v>
      </c>
      <c r="B826" s="104"/>
      <c r="C826" s="103">
        <v>60000</v>
      </c>
      <c r="D826" s="103">
        <v>60000</v>
      </c>
      <c r="E826" s="103">
        <v>60000</v>
      </c>
    </row>
    <row r="827" spans="1:5">
      <c r="A827" s="102" t="s">
        <v>138</v>
      </c>
      <c r="B827" s="102" t="s">
        <v>139</v>
      </c>
      <c r="C827" s="101">
        <v>60000</v>
      </c>
      <c r="D827" s="101">
        <v>60000</v>
      </c>
      <c r="E827" s="101">
        <v>60000</v>
      </c>
    </row>
    <row r="828" spans="1:5">
      <c r="A828" s="99" t="s">
        <v>140</v>
      </c>
      <c r="B828" s="99" t="s">
        <v>141</v>
      </c>
      <c r="C828" s="100">
        <v>60000</v>
      </c>
    </row>
    <row r="829" spans="1:5">
      <c r="A829" s="108" t="s">
        <v>413</v>
      </c>
      <c r="B829" s="108"/>
      <c r="C829" s="107">
        <v>160000</v>
      </c>
      <c r="D829" s="107">
        <v>160000</v>
      </c>
      <c r="E829" s="107">
        <v>160000</v>
      </c>
    </row>
    <row r="830" spans="1:5">
      <c r="A830" s="106" t="s">
        <v>507</v>
      </c>
      <c r="B830" s="106"/>
      <c r="C830" s="105">
        <v>160000</v>
      </c>
      <c r="D830" s="105">
        <v>160000</v>
      </c>
      <c r="E830" s="105">
        <v>160000</v>
      </c>
    </row>
    <row r="831" spans="1:5">
      <c r="A831" s="104" t="s">
        <v>349</v>
      </c>
      <c r="B831" s="104"/>
      <c r="C831" s="103">
        <v>160000</v>
      </c>
      <c r="D831" s="103">
        <v>160000</v>
      </c>
      <c r="E831" s="103">
        <v>160000</v>
      </c>
    </row>
    <row r="832" spans="1:5">
      <c r="A832" s="102" t="s">
        <v>138</v>
      </c>
      <c r="B832" s="102" t="s">
        <v>139</v>
      </c>
      <c r="C832" s="101">
        <v>160000</v>
      </c>
      <c r="D832" s="101">
        <v>160000</v>
      </c>
      <c r="E832" s="101">
        <v>160000</v>
      </c>
    </row>
    <row r="833" spans="1:5">
      <c r="A833" s="99" t="s">
        <v>140</v>
      </c>
      <c r="B833" s="99" t="s">
        <v>141</v>
      </c>
      <c r="C833" s="100">
        <v>160000</v>
      </c>
    </row>
    <row r="834" spans="1:5">
      <c r="A834" s="108" t="s">
        <v>551</v>
      </c>
      <c r="B834" s="108"/>
      <c r="C834" s="107">
        <v>75000</v>
      </c>
      <c r="D834" s="107">
        <v>75000</v>
      </c>
      <c r="E834" s="107">
        <v>75000</v>
      </c>
    </row>
    <row r="835" spans="1:5">
      <c r="A835" s="106" t="s">
        <v>507</v>
      </c>
      <c r="B835" s="106"/>
      <c r="C835" s="105">
        <v>75000</v>
      </c>
      <c r="D835" s="105">
        <v>75000</v>
      </c>
      <c r="E835" s="105">
        <v>75000</v>
      </c>
    </row>
    <row r="836" spans="1:5">
      <c r="A836" s="104" t="s">
        <v>349</v>
      </c>
      <c r="B836" s="104"/>
      <c r="C836" s="103">
        <v>75000</v>
      </c>
      <c r="D836" s="103">
        <v>75000</v>
      </c>
      <c r="E836" s="103">
        <v>75000</v>
      </c>
    </row>
    <row r="837" spans="1:5">
      <c r="A837" s="102" t="s">
        <v>138</v>
      </c>
      <c r="B837" s="102" t="s">
        <v>139</v>
      </c>
      <c r="C837" s="101">
        <v>75000</v>
      </c>
      <c r="D837" s="101">
        <v>75000</v>
      </c>
      <c r="E837" s="101">
        <v>75000</v>
      </c>
    </row>
    <row r="838" spans="1:5">
      <c r="A838" s="99" t="s">
        <v>140</v>
      </c>
      <c r="B838" s="99" t="s">
        <v>141</v>
      </c>
      <c r="C838" s="100">
        <v>75000</v>
      </c>
    </row>
    <row r="839" spans="1:5">
      <c r="A839" s="110" t="s">
        <v>414</v>
      </c>
      <c r="B839" s="110"/>
      <c r="C839" s="109">
        <v>500000</v>
      </c>
      <c r="D839" s="109">
        <v>500000</v>
      </c>
      <c r="E839" s="109">
        <v>500000</v>
      </c>
    </row>
    <row r="840" spans="1:5">
      <c r="A840" s="108" t="s">
        <v>415</v>
      </c>
      <c r="B840" s="108"/>
      <c r="C840" s="107">
        <v>500000</v>
      </c>
      <c r="D840" s="107">
        <v>500000</v>
      </c>
      <c r="E840" s="107">
        <v>500000</v>
      </c>
    </row>
    <row r="841" spans="1:5">
      <c r="A841" s="106" t="s">
        <v>507</v>
      </c>
      <c r="B841" s="106"/>
      <c r="C841" s="105">
        <v>500000</v>
      </c>
      <c r="D841" s="105">
        <v>500000</v>
      </c>
      <c r="E841" s="105">
        <v>500000</v>
      </c>
    </row>
    <row r="842" spans="1:5">
      <c r="A842" s="104" t="s">
        <v>349</v>
      </c>
      <c r="B842" s="104"/>
      <c r="C842" s="103">
        <v>500000</v>
      </c>
      <c r="D842" s="103">
        <v>500000</v>
      </c>
      <c r="E842" s="103">
        <v>500000</v>
      </c>
    </row>
    <row r="843" spans="1:5">
      <c r="A843" s="102" t="s">
        <v>138</v>
      </c>
      <c r="B843" s="102" t="s">
        <v>139</v>
      </c>
      <c r="C843" s="101">
        <v>500000</v>
      </c>
      <c r="D843" s="101">
        <v>500000</v>
      </c>
      <c r="E843" s="101">
        <v>500000</v>
      </c>
    </row>
    <row r="844" spans="1:5">
      <c r="A844" s="99" t="s">
        <v>140</v>
      </c>
      <c r="B844" s="99" t="s">
        <v>141</v>
      </c>
      <c r="C844" s="100">
        <v>500000</v>
      </c>
    </row>
    <row r="845" spans="1:5">
      <c r="A845" s="112" t="s">
        <v>416</v>
      </c>
      <c r="B845" s="112"/>
      <c r="C845" s="111">
        <v>76542745</v>
      </c>
      <c r="D845" s="111">
        <v>76582841</v>
      </c>
      <c r="E845" s="111">
        <v>78042344</v>
      </c>
    </row>
    <row r="846" spans="1:5">
      <c r="A846" s="110" t="s">
        <v>417</v>
      </c>
      <c r="B846" s="110"/>
      <c r="C846" s="109">
        <v>7430000</v>
      </c>
      <c r="D846" s="109">
        <v>7379657</v>
      </c>
      <c r="E846" s="109">
        <v>7375657</v>
      </c>
    </row>
    <row r="847" spans="1:5">
      <c r="A847" s="108" t="s">
        <v>418</v>
      </c>
      <c r="B847" s="108"/>
      <c r="C847" s="107">
        <v>6080000</v>
      </c>
      <c r="D847" s="107">
        <v>6029657</v>
      </c>
      <c r="E847" s="107">
        <v>6025657</v>
      </c>
    </row>
    <row r="848" spans="1:5">
      <c r="A848" s="106" t="s">
        <v>507</v>
      </c>
      <c r="B848" s="106"/>
      <c r="C848" s="105">
        <v>1593943</v>
      </c>
      <c r="D848" s="105">
        <v>1580000</v>
      </c>
      <c r="E848" s="105">
        <v>1580000</v>
      </c>
    </row>
    <row r="849" spans="1:5">
      <c r="A849" s="104" t="s">
        <v>352</v>
      </c>
      <c r="B849" s="104"/>
      <c r="C849" s="103">
        <v>1593943</v>
      </c>
      <c r="D849" s="103">
        <v>1580000</v>
      </c>
      <c r="E849" s="103">
        <v>1580000</v>
      </c>
    </row>
    <row r="850" spans="1:5">
      <c r="A850" s="102" t="s">
        <v>103</v>
      </c>
      <c r="B850" s="102" t="s">
        <v>104</v>
      </c>
      <c r="C850" s="101">
        <v>1593943</v>
      </c>
      <c r="D850" s="101">
        <v>1580000</v>
      </c>
      <c r="E850" s="101">
        <v>1580000</v>
      </c>
    </row>
    <row r="851" spans="1:5">
      <c r="A851" s="99" t="s">
        <v>107</v>
      </c>
      <c r="B851" s="99" t="s">
        <v>108</v>
      </c>
      <c r="C851" s="100">
        <v>80000</v>
      </c>
    </row>
    <row r="852" spans="1:5">
      <c r="A852" s="99" t="s">
        <v>109</v>
      </c>
      <c r="B852" s="99" t="s">
        <v>110</v>
      </c>
      <c r="C852" s="100">
        <v>1513943</v>
      </c>
    </row>
    <row r="853" spans="1:5">
      <c r="A853" s="106" t="s">
        <v>509</v>
      </c>
      <c r="B853" s="106"/>
      <c r="C853" s="105">
        <v>4486057</v>
      </c>
      <c r="D853" s="105">
        <v>4449657</v>
      </c>
      <c r="E853" s="105">
        <v>4445657</v>
      </c>
    </row>
    <row r="854" spans="1:5">
      <c r="A854" s="104" t="s">
        <v>352</v>
      </c>
      <c r="B854" s="104"/>
      <c r="C854" s="103">
        <v>4486057</v>
      </c>
      <c r="D854" s="103">
        <v>4449657</v>
      </c>
      <c r="E854" s="103">
        <v>4445657</v>
      </c>
    </row>
    <row r="855" spans="1:5">
      <c r="A855" s="102" t="s">
        <v>103</v>
      </c>
      <c r="B855" s="102" t="s">
        <v>104</v>
      </c>
      <c r="C855" s="101">
        <v>4486057</v>
      </c>
      <c r="D855" s="101">
        <v>4449657</v>
      </c>
      <c r="E855" s="101">
        <v>4445657</v>
      </c>
    </row>
    <row r="856" spans="1:5">
      <c r="A856" s="99" t="s">
        <v>107</v>
      </c>
      <c r="B856" s="99" t="s">
        <v>108</v>
      </c>
      <c r="C856" s="100">
        <v>1100000</v>
      </c>
    </row>
    <row r="857" spans="1:5">
      <c r="A857" s="99" t="s">
        <v>109</v>
      </c>
      <c r="B857" s="99" t="s">
        <v>110</v>
      </c>
      <c r="C857" s="100">
        <v>3386057</v>
      </c>
    </row>
    <row r="858" spans="1:5">
      <c r="A858" s="108" t="s">
        <v>419</v>
      </c>
      <c r="B858" s="108"/>
      <c r="C858" s="107">
        <v>1350000</v>
      </c>
      <c r="D858" s="107">
        <v>1350000</v>
      </c>
      <c r="E858" s="107">
        <v>1350000</v>
      </c>
    </row>
    <row r="859" spans="1:5">
      <c r="A859" s="106" t="s">
        <v>509</v>
      </c>
      <c r="B859" s="106"/>
      <c r="C859" s="105">
        <v>1350000</v>
      </c>
      <c r="D859" s="105">
        <v>1350000</v>
      </c>
      <c r="E859" s="105">
        <v>1350000</v>
      </c>
    </row>
    <row r="860" spans="1:5">
      <c r="A860" s="104" t="s">
        <v>352</v>
      </c>
      <c r="B860" s="104"/>
      <c r="C860" s="103">
        <v>1350000</v>
      </c>
      <c r="D860" s="103">
        <v>1350000</v>
      </c>
      <c r="E860" s="103">
        <v>1350000</v>
      </c>
    </row>
    <row r="861" spans="1:5">
      <c r="A861" s="102" t="s">
        <v>156</v>
      </c>
      <c r="B861" s="102" t="s">
        <v>157</v>
      </c>
      <c r="C861" s="101">
        <v>50000</v>
      </c>
      <c r="D861" s="101">
        <v>50000</v>
      </c>
      <c r="E861" s="101">
        <v>50000</v>
      </c>
    </row>
    <row r="862" spans="1:5">
      <c r="A862" s="99" t="s">
        <v>166</v>
      </c>
      <c r="B862" s="99" t="s">
        <v>167</v>
      </c>
      <c r="C862" s="100">
        <v>50000</v>
      </c>
    </row>
    <row r="863" spans="1:5">
      <c r="A863" s="102" t="s">
        <v>168</v>
      </c>
      <c r="B863" s="102" t="s">
        <v>169</v>
      </c>
      <c r="C863" s="101">
        <v>1300000</v>
      </c>
      <c r="D863" s="101">
        <v>1300000</v>
      </c>
      <c r="E863" s="101">
        <v>1300000</v>
      </c>
    </row>
    <row r="864" spans="1:5">
      <c r="A864" s="99" t="s">
        <v>170</v>
      </c>
      <c r="B864" s="99" t="s">
        <v>171</v>
      </c>
      <c r="C864" s="100">
        <v>1300000</v>
      </c>
    </row>
    <row r="865" spans="1:5">
      <c r="A865" s="110" t="s">
        <v>420</v>
      </c>
      <c r="B865" s="110"/>
      <c r="C865" s="109">
        <v>1504500</v>
      </c>
      <c r="D865" s="109">
        <v>1440000</v>
      </c>
      <c r="E865" s="109">
        <v>1440000</v>
      </c>
    </row>
    <row r="866" spans="1:5">
      <c r="A866" s="108" t="s">
        <v>421</v>
      </c>
      <c r="B866" s="108"/>
      <c r="C866" s="107">
        <v>1440000</v>
      </c>
      <c r="D866" s="107">
        <v>1440000</v>
      </c>
      <c r="E866" s="107">
        <v>1440000</v>
      </c>
    </row>
    <row r="867" spans="1:5">
      <c r="A867" s="106" t="s">
        <v>507</v>
      </c>
      <c r="B867" s="106"/>
      <c r="C867" s="105">
        <v>1440000</v>
      </c>
      <c r="D867" s="105">
        <v>1440000</v>
      </c>
      <c r="E867" s="105">
        <v>1440000</v>
      </c>
    </row>
    <row r="868" spans="1:5">
      <c r="A868" s="104" t="s">
        <v>352</v>
      </c>
      <c r="B868" s="104"/>
      <c r="C868" s="103">
        <v>1440000</v>
      </c>
      <c r="D868" s="103">
        <v>1440000</v>
      </c>
      <c r="E868" s="103">
        <v>1440000</v>
      </c>
    </row>
    <row r="869" spans="1:5">
      <c r="A869" s="102" t="s">
        <v>134</v>
      </c>
      <c r="B869" s="102" t="s">
        <v>135</v>
      </c>
      <c r="C869" s="101">
        <v>1340000</v>
      </c>
      <c r="D869" s="101">
        <v>1340000</v>
      </c>
      <c r="E869" s="101">
        <v>1340000</v>
      </c>
    </row>
    <row r="870" spans="1:5">
      <c r="A870" s="99" t="s">
        <v>136</v>
      </c>
      <c r="B870" s="99" t="s">
        <v>137</v>
      </c>
      <c r="C870" s="100">
        <v>1340000</v>
      </c>
    </row>
    <row r="871" spans="1:5">
      <c r="A871" s="102" t="s">
        <v>138</v>
      </c>
      <c r="B871" s="102" t="s">
        <v>139</v>
      </c>
      <c r="C871" s="101">
        <v>100000</v>
      </c>
      <c r="D871" s="101">
        <v>100000</v>
      </c>
      <c r="E871" s="101">
        <v>100000</v>
      </c>
    </row>
    <row r="872" spans="1:5">
      <c r="A872" s="99" t="s">
        <v>140</v>
      </c>
      <c r="B872" s="99" t="s">
        <v>141</v>
      </c>
      <c r="C872" s="100">
        <v>100000</v>
      </c>
    </row>
    <row r="873" spans="1:5">
      <c r="A873" s="108" t="s">
        <v>422</v>
      </c>
      <c r="B873" s="108"/>
      <c r="C873" s="107">
        <v>64500</v>
      </c>
      <c r="D873" s="107">
        <v>0</v>
      </c>
      <c r="E873" s="107">
        <v>0</v>
      </c>
    </row>
    <row r="874" spans="1:5">
      <c r="A874" s="106" t="s">
        <v>507</v>
      </c>
      <c r="B874" s="106"/>
      <c r="C874" s="105">
        <v>64500</v>
      </c>
      <c r="D874" s="105">
        <v>0</v>
      </c>
      <c r="E874" s="105">
        <v>0</v>
      </c>
    </row>
    <row r="875" spans="1:5">
      <c r="A875" s="104" t="s">
        <v>364</v>
      </c>
      <c r="B875" s="104"/>
      <c r="C875" s="103">
        <v>64500</v>
      </c>
      <c r="D875" s="103">
        <v>0</v>
      </c>
      <c r="E875" s="103">
        <v>0</v>
      </c>
    </row>
    <row r="876" spans="1:5">
      <c r="A876" s="102" t="s">
        <v>95</v>
      </c>
      <c r="B876" s="102" t="s">
        <v>96</v>
      </c>
      <c r="C876" s="101">
        <v>20000</v>
      </c>
      <c r="D876" s="101">
        <v>0</v>
      </c>
      <c r="E876" s="101">
        <v>0</v>
      </c>
    </row>
    <row r="877" spans="1:5">
      <c r="A877" s="99" t="s">
        <v>97</v>
      </c>
      <c r="B877" s="99" t="s">
        <v>98</v>
      </c>
      <c r="C877" s="100">
        <v>20000</v>
      </c>
    </row>
    <row r="878" spans="1:5">
      <c r="A878" s="102" t="s">
        <v>103</v>
      </c>
      <c r="B878" s="102" t="s">
        <v>104</v>
      </c>
      <c r="C878" s="101">
        <v>44500</v>
      </c>
      <c r="D878" s="101">
        <v>0</v>
      </c>
      <c r="E878" s="101">
        <v>0</v>
      </c>
    </row>
    <row r="879" spans="1:5">
      <c r="A879" s="99" t="s">
        <v>107</v>
      </c>
      <c r="B879" s="99" t="s">
        <v>108</v>
      </c>
      <c r="C879" s="100">
        <v>3250</v>
      </c>
    </row>
    <row r="880" spans="1:5">
      <c r="A880" s="99" t="s">
        <v>109</v>
      </c>
      <c r="B880" s="99" t="s">
        <v>110</v>
      </c>
      <c r="C880" s="100">
        <v>38750</v>
      </c>
    </row>
    <row r="881" spans="1:5">
      <c r="A881" s="99" t="s">
        <v>113</v>
      </c>
      <c r="B881" s="99" t="s">
        <v>114</v>
      </c>
      <c r="C881" s="100">
        <v>2500</v>
      </c>
    </row>
    <row r="882" spans="1:5">
      <c r="A882" s="116" t="s">
        <v>550</v>
      </c>
      <c r="B882" s="116"/>
      <c r="C882" s="115">
        <v>5746180</v>
      </c>
      <c r="D882" s="115">
        <v>5811369</v>
      </c>
      <c r="E882" s="115">
        <v>5953368</v>
      </c>
    </row>
    <row r="883" spans="1:5">
      <c r="A883" s="110" t="s">
        <v>417</v>
      </c>
      <c r="B883" s="110"/>
      <c r="C883" s="109">
        <v>5011510</v>
      </c>
      <c r="D883" s="109">
        <v>5139209</v>
      </c>
      <c r="E883" s="109">
        <v>5278208</v>
      </c>
    </row>
    <row r="884" spans="1:5">
      <c r="A884" s="108" t="s">
        <v>423</v>
      </c>
      <c r="B884" s="108"/>
      <c r="C884" s="107">
        <v>505510</v>
      </c>
      <c r="D884" s="107">
        <v>500209</v>
      </c>
      <c r="E884" s="107">
        <v>500208</v>
      </c>
    </row>
    <row r="885" spans="1:5">
      <c r="A885" s="106" t="s">
        <v>507</v>
      </c>
      <c r="B885" s="106"/>
      <c r="C885" s="105">
        <v>150000</v>
      </c>
      <c r="D885" s="105">
        <v>143000</v>
      </c>
      <c r="E885" s="105">
        <v>143000</v>
      </c>
    </row>
    <row r="886" spans="1:5">
      <c r="A886" s="104" t="s">
        <v>352</v>
      </c>
      <c r="B886" s="104"/>
      <c r="C886" s="103">
        <v>150000</v>
      </c>
      <c r="D886" s="103">
        <v>143000</v>
      </c>
      <c r="E886" s="103">
        <v>143000</v>
      </c>
    </row>
    <row r="887" spans="1:5">
      <c r="A887" s="102" t="s">
        <v>103</v>
      </c>
      <c r="B887" s="102" t="s">
        <v>104</v>
      </c>
      <c r="C887" s="101">
        <v>150000</v>
      </c>
      <c r="D887" s="101">
        <v>143000</v>
      </c>
      <c r="E887" s="101">
        <v>143000</v>
      </c>
    </row>
    <row r="888" spans="1:5">
      <c r="A888" s="99" t="s">
        <v>107</v>
      </c>
      <c r="B888" s="99" t="s">
        <v>108</v>
      </c>
      <c r="C888" s="100">
        <v>15000</v>
      </c>
    </row>
    <row r="889" spans="1:5">
      <c r="A889" s="99" t="s">
        <v>109</v>
      </c>
      <c r="B889" s="99" t="s">
        <v>110</v>
      </c>
      <c r="C889" s="100">
        <v>135000</v>
      </c>
    </row>
    <row r="890" spans="1:5">
      <c r="A890" s="106" t="s">
        <v>513</v>
      </c>
      <c r="B890" s="106"/>
      <c r="C890" s="105">
        <v>6510</v>
      </c>
      <c r="D890" s="105">
        <v>2509</v>
      </c>
      <c r="E890" s="105">
        <v>2508</v>
      </c>
    </row>
    <row r="891" spans="1:5">
      <c r="A891" s="104" t="s">
        <v>352</v>
      </c>
      <c r="B891" s="104"/>
      <c r="C891" s="103">
        <v>6510</v>
      </c>
      <c r="D891" s="103">
        <v>2509</v>
      </c>
      <c r="E891" s="103">
        <v>2508</v>
      </c>
    </row>
    <row r="892" spans="1:5">
      <c r="A892" s="102" t="s">
        <v>103</v>
      </c>
      <c r="B892" s="102" t="s">
        <v>104</v>
      </c>
      <c r="C892" s="101">
        <v>6510</v>
      </c>
      <c r="D892" s="101">
        <v>2509</v>
      </c>
      <c r="E892" s="101">
        <v>2508</v>
      </c>
    </row>
    <row r="893" spans="1:5">
      <c r="A893" s="99" t="s">
        <v>107</v>
      </c>
      <c r="B893" s="99" t="s">
        <v>108</v>
      </c>
      <c r="C893" s="100">
        <v>6510</v>
      </c>
    </row>
    <row r="894" spans="1:5">
      <c r="A894" s="106" t="s">
        <v>509</v>
      </c>
      <c r="B894" s="106"/>
      <c r="C894" s="105">
        <v>349000</v>
      </c>
      <c r="D894" s="105">
        <v>354700</v>
      </c>
      <c r="E894" s="105">
        <v>354700</v>
      </c>
    </row>
    <row r="895" spans="1:5">
      <c r="A895" s="104" t="s">
        <v>352</v>
      </c>
      <c r="B895" s="104"/>
      <c r="C895" s="103">
        <v>349000</v>
      </c>
      <c r="D895" s="103">
        <v>354700</v>
      </c>
      <c r="E895" s="103">
        <v>354700</v>
      </c>
    </row>
    <row r="896" spans="1:5">
      <c r="A896" s="102" t="s">
        <v>103</v>
      </c>
      <c r="B896" s="102" t="s">
        <v>104</v>
      </c>
      <c r="C896" s="101">
        <v>347300</v>
      </c>
      <c r="D896" s="101">
        <v>353000</v>
      </c>
      <c r="E896" s="101">
        <v>353000</v>
      </c>
    </row>
    <row r="897" spans="1:5">
      <c r="A897" s="99" t="s">
        <v>105</v>
      </c>
      <c r="B897" s="99" t="s">
        <v>106</v>
      </c>
      <c r="C897" s="100">
        <v>55000</v>
      </c>
    </row>
    <row r="898" spans="1:5">
      <c r="A898" s="99" t="s">
        <v>107</v>
      </c>
      <c r="B898" s="99" t="s">
        <v>108</v>
      </c>
      <c r="C898" s="100">
        <v>133300</v>
      </c>
    </row>
    <row r="899" spans="1:5">
      <c r="A899" s="99" t="s">
        <v>109</v>
      </c>
      <c r="B899" s="99" t="s">
        <v>110</v>
      </c>
      <c r="C899" s="100">
        <v>143600</v>
      </c>
    </row>
    <row r="900" spans="1:5">
      <c r="A900" s="99" t="s">
        <v>113</v>
      </c>
      <c r="B900" s="99" t="s">
        <v>114</v>
      </c>
      <c r="C900" s="100">
        <v>15400</v>
      </c>
    </row>
    <row r="901" spans="1:5">
      <c r="A901" s="102" t="s">
        <v>115</v>
      </c>
      <c r="B901" s="102" t="s">
        <v>116</v>
      </c>
      <c r="C901" s="101">
        <v>1700</v>
      </c>
      <c r="D901" s="101">
        <v>1700</v>
      </c>
      <c r="E901" s="101">
        <v>1700</v>
      </c>
    </row>
    <row r="902" spans="1:5">
      <c r="A902" s="99" t="s">
        <v>119</v>
      </c>
      <c r="B902" s="99" t="s">
        <v>120</v>
      </c>
      <c r="C902" s="100">
        <v>1700</v>
      </c>
    </row>
    <row r="903" spans="1:5">
      <c r="A903" s="108" t="s">
        <v>424</v>
      </c>
      <c r="B903" s="108"/>
      <c r="C903" s="107">
        <v>4372000</v>
      </c>
      <c r="D903" s="107">
        <v>4524000</v>
      </c>
      <c r="E903" s="107">
        <v>4663000</v>
      </c>
    </row>
    <row r="904" spans="1:5">
      <c r="A904" s="106" t="s">
        <v>508</v>
      </c>
      <c r="B904" s="106"/>
      <c r="C904" s="105">
        <v>4372000</v>
      </c>
      <c r="D904" s="105">
        <v>4524000</v>
      </c>
      <c r="E904" s="105">
        <v>4663000</v>
      </c>
    </row>
    <row r="905" spans="1:5">
      <c r="A905" s="104" t="s">
        <v>352</v>
      </c>
      <c r="B905" s="104"/>
      <c r="C905" s="103">
        <v>4372000</v>
      </c>
      <c r="D905" s="103">
        <v>4524000</v>
      </c>
      <c r="E905" s="103">
        <v>4663000</v>
      </c>
    </row>
    <row r="906" spans="1:5">
      <c r="A906" s="102" t="s">
        <v>95</v>
      </c>
      <c r="B906" s="102" t="s">
        <v>96</v>
      </c>
      <c r="C906" s="101">
        <v>4197000</v>
      </c>
      <c r="D906" s="101">
        <v>4343000</v>
      </c>
      <c r="E906" s="101">
        <v>4476000</v>
      </c>
    </row>
    <row r="907" spans="1:5">
      <c r="A907" s="99" t="s">
        <v>97</v>
      </c>
      <c r="B907" s="99" t="s">
        <v>98</v>
      </c>
      <c r="C907" s="100">
        <v>3495000</v>
      </c>
    </row>
    <row r="908" spans="1:5">
      <c r="A908" s="99" t="s">
        <v>99</v>
      </c>
      <c r="B908" s="99" t="s">
        <v>100</v>
      </c>
      <c r="C908" s="100">
        <v>172000</v>
      </c>
    </row>
    <row r="909" spans="1:5">
      <c r="A909" s="99" t="s">
        <v>101</v>
      </c>
      <c r="B909" s="99" t="s">
        <v>102</v>
      </c>
      <c r="C909" s="100">
        <v>530000</v>
      </c>
    </row>
    <row r="910" spans="1:5">
      <c r="A910" s="102" t="s">
        <v>103</v>
      </c>
      <c r="B910" s="102" t="s">
        <v>104</v>
      </c>
      <c r="C910" s="101">
        <v>175000</v>
      </c>
      <c r="D910" s="101">
        <v>181000</v>
      </c>
      <c r="E910" s="101">
        <v>187000</v>
      </c>
    </row>
    <row r="911" spans="1:5">
      <c r="A911" s="99" t="s">
        <v>105</v>
      </c>
      <c r="B911" s="99" t="s">
        <v>106</v>
      </c>
      <c r="C911" s="100">
        <v>160000</v>
      </c>
    </row>
    <row r="912" spans="1:5">
      <c r="A912" s="99" t="s">
        <v>113</v>
      </c>
      <c r="B912" s="99" t="s">
        <v>114</v>
      </c>
      <c r="C912" s="100">
        <v>15000</v>
      </c>
    </row>
    <row r="913" spans="1:5">
      <c r="A913" s="108" t="s">
        <v>419</v>
      </c>
      <c r="B913" s="108"/>
      <c r="C913" s="107">
        <v>134000</v>
      </c>
      <c r="D913" s="107">
        <v>115000</v>
      </c>
      <c r="E913" s="107">
        <v>115000</v>
      </c>
    </row>
    <row r="914" spans="1:5">
      <c r="A914" s="106" t="s">
        <v>507</v>
      </c>
      <c r="B914" s="106"/>
      <c r="C914" s="105">
        <v>44000</v>
      </c>
      <c r="D914" s="105">
        <v>25000</v>
      </c>
      <c r="E914" s="105">
        <v>25000</v>
      </c>
    </row>
    <row r="915" spans="1:5">
      <c r="A915" s="104" t="s">
        <v>352</v>
      </c>
      <c r="B915" s="104"/>
      <c r="C915" s="103">
        <v>44000</v>
      </c>
      <c r="D915" s="103">
        <v>25000</v>
      </c>
      <c r="E915" s="103">
        <v>25000</v>
      </c>
    </row>
    <row r="916" spans="1:5">
      <c r="A916" s="102" t="s">
        <v>156</v>
      </c>
      <c r="B916" s="102" t="s">
        <v>157</v>
      </c>
      <c r="C916" s="101">
        <v>44000</v>
      </c>
      <c r="D916" s="101">
        <v>25000</v>
      </c>
      <c r="E916" s="101">
        <v>25000</v>
      </c>
    </row>
    <row r="917" spans="1:5">
      <c r="A917" s="99" t="s">
        <v>160</v>
      </c>
      <c r="B917" s="99" t="s">
        <v>161</v>
      </c>
      <c r="C917" s="100">
        <v>42000</v>
      </c>
    </row>
    <row r="918" spans="1:5">
      <c r="A918" s="99" t="s">
        <v>164</v>
      </c>
      <c r="B918" s="99" t="s">
        <v>165</v>
      </c>
      <c r="C918" s="100">
        <v>2000</v>
      </c>
    </row>
    <row r="919" spans="1:5">
      <c r="A919" s="106" t="s">
        <v>508</v>
      </c>
      <c r="B919" s="106"/>
      <c r="C919" s="105">
        <v>90000</v>
      </c>
      <c r="D919" s="105">
        <v>90000</v>
      </c>
      <c r="E919" s="105">
        <v>90000</v>
      </c>
    </row>
    <row r="920" spans="1:5">
      <c r="A920" s="104" t="s">
        <v>352</v>
      </c>
      <c r="B920" s="104"/>
      <c r="C920" s="103">
        <v>90000</v>
      </c>
      <c r="D920" s="103">
        <v>90000</v>
      </c>
      <c r="E920" s="103">
        <v>90000</v>
      </c>
    </row>
    <row r="921" spans="1:5">
      <c r="A921" s="102" t="s">
        <v>156</v>
      </c>
      <c r="B921" s="102" t="s">
        <v>157</v>
      </c>
      <c r="C921" s="101">
        <v>90000</v>
      </c>
      <c r="D921" s="101">
        <v>90000</v>
      </c>
      <c r="E921" s="101">
        <v>90000</v>
      </c>
    </row>
    <row r="922" spans="1:5">
      <c r="A922" s="99" t="s">
        <v>164</v>
      </c>
      <c r="B922" s="99" t="s">
        <v>165</v>
      </c>
      <c r="C922" s="100">
        <v>90000</v>
      </c>
    </row>
    <row r="923" spans="1:5">
      <c r="A923" s="110" t="s">
        <v>420</v>
      </c>
      <c r="B923" s="110"/>
      <c r="C923" s="109">
        <v>734670</v>
      </c>
      <c r="D923" s="109">
        <v>672160</v>
      </c>
      <c r="E923" s="109">
        <v>675160</v>
      </c>
    </row>
    <row r="924" spans="1:5">
      <c r="A924" s="108" t="s">
        <v>425</v>
      </c>
      <c r="B924" s="108"/>
      <c r="C924" s="107">
        <v>61700</v>
      </c>
      <c r="D924" s="107">
        <v>43000</v>
      </c>
      <c r="E924" s="107">
        <v>43500</v>
      </c>
    </row>
    <row r="925" spans="1:5">
      <c r="A925" s="106" t="s">
        <v>507</v>
      </c>
      <c r="B925" s="106"/>
      <c r="C925" s="105">
        <v>39500</v>
      </c>
      <c r="D925" s="105">
        <v>19500</v>
      </c>
      <c r="E925" s="105">
        <v>19500</v>
      </c>
    </row>
    <row r="926" spans="1:5">
      <c r="A926" s="104" t="s">
        <v>352</v>
      </c>
      <c r="B926" s="104"/>
      <c r="C926" s="103">
        <v>39500</v>
      </c>
      <c r="D926" s="103">
        <v>19500</v>
      </c>
      <c r="E926" s="103">
        <v>19500</v>
      </c>
    </row>
    <row r="927" spans="1:5">
      <c r="A927" s="102" t="s">
        <v>103</v>
      </c>
      <c r="B927" s="102" t="s">
        <v>104</v>
      </c>
      <c r="C927" s="101">
        <v>39500</v>
      </c>
      <c r="D927" s="101">
        <v>19500</v>
      </c>
      <c r="E927" s="101">
        <v>19500</v>
      </c>
    </row>
    <row r="928" spans="1:5">
      <c r="A928" s="99" t="s">
        <v>109</v>
      </c>
      <c r="B928" s="99" t="s">
        <v>110</v>
      </c>
      <c r="C928" s="100">
        <v>24500</v>
      </c>
    </row>
    <row r="929" spans="1:5">
      <c r="A929" s="99" t="s">
        <v>113</v>
      </c>
      <c r="B929" s="99" t="s">
        <v>114</v>
      </c>
      <c r="C929" s="100">
        <v>15000</v>
      </c>
    </row>
    <row r="930" spans="1:5">
      <c r="A930" s="106" t="s">
        <v>514</v>
      </c>
      <c r="B930" s="106"/>
      <c r="C930" s="105">
        <v>22200</v>
      </c>
      <c r="D930" s="105">
        <v>23500</v>
      </c>
      <c r="E930" s="105">
        <v>24000</v>
      </c>
    </row>
    <row r="931" spans="1:5">
      <c r="A931" s="104" t="s">
        <v>352</v>
      </c>
      <c r="B931" s="104"/>
      <c r="C931" s="103">
        <v>22200</v>
      </c>
      <c r="D931" s="103">
        <v>23500</v>
      </c>
      <c r="E931" s="103">
        <v>24000</v>
      </c>
    </row>
    <row r="932" spans="1:5">
      <c r="A932" s="102" t="s">
        <v>103</v>
      </c>
      <c r="B932" s="102" t="s">
        <v>104</v>
      </c>
      <c r="C932" s="101">
        <v>22200</v>
      </c>
      <c r="D932" s="101">
        <v>23500</v>
      </c>
      <c r="E932" s="101">
        <v>24000</v>
      </c>
    </row>
    <row r="933" spans="1:5">
      <c r="A933" s="99" t="s">
        <v>105</v>
      </c>
      <c r="B933" s="99" t="s">
        <v>106</v>
      </c>
      <c r="C933" s="100">
        <v>3000</v>
      </c>
    </row>
    <row r="934" spans="1:5">
      <c r="A934" s="99" t="s">
        <v>107</v>
      </c>
      <c r="B934" s="99" t="s">
        <v>108</v>
      </c>
      <c r="C934" s="100">
        <v>9700</v>
      </c>
    </row>
    <row r="935" spans="1:5">
      <c r="A935" s="99" t="s">
        <v>109</v>
      </c>
      <c r="B935" s="99" t="s">
        <v>110</v>
      </c>
      <c r="C935" s="100">
        <v>2500</v>
      </c>
    </row>
    <row r="936" spans="1:5">
      <c r="A936" s="99" t="s">
        <v>113</v>
      </c>
      <c r="B936" s="99" t="s">
        <v>114</v>
      </c>
      <c r="C936" s="100">
        <v>7000</v>
      </c>
    </row>
    <row r="937" spans="1:5">
      <c r="A937" s="108" t="s">
        <v>426</v>
      </c>
      <c r="B937" s="108"/>
      <c r="C937" s="107">
        <v>140400</v>
      </c>
      <c r="D937" s="107">
        <v>140600</v>
      </c>
      <c r="E937" s="107">
        <v>142600</v>
      </c>
    </row>
    <row r="938" spans="1:5">
      <c r="A938" s="106" t="s">
        <v>507</v>
      </c>
      <c r="B938" s="106"/>
      <c r="C938" s="105">
        <v>53600</v>
      </c>
      <c r="D938" s="105">
        <v>53600</v>
      </c>
      <c r="E938" s="105">
        <v>53600</v>
      </c>
    </row>
    <row r="939" spans="1:5">
      <c r="A939" s="104" t="s">
        <v>352</v>
      </c>
      <c r="B939" s="104"/>
      <c r="C939" s="103">
        <v>53600</v>
      </c>
      <c r="D939" s="103">
        <v>53600</v>
      </c>
      <c r="E939" s="103">
        <v>53600</v>
      </c>
    </row>
    <row r="940" spans="1:5">
      <c r="A940" s="102" t="s">
        <v>103</v>
      </c>
      <c r="B940" s="102" t="s">
        <v>104</v>
      </c>
      <c r="C940" s="101">
        <v>53600</v>
      </c>
      <c r="D940" s="101">
        <v>53600</v>
      </c>
      <c r="E940" s="101">
        <v>53600</v>
      </c>
    </row>
    <row r="941" spans="1:5">
      <c r="A941" s="99" t="s">
        <v>107</v>
      </c>
      <c r="B941" s="99" t="s">
        <v>108</v>
      </c>
      <c r="C941" s="100">
        <v>53600</v>
      </c>
    </row>
    <row r="942" spans="1:5">
      <c r="A942" s="106" t="s">
        <v>509</v>
      </c>
      <c r="B942" s="106"/>
      <c r="C942" s="105">
        <v>86800</v>
      </c>
      <c r="D942" s="105">
        <v>87000</v>
      </c>
      <c r="E942" s="105">
        <v>89000</v>
      </c>
    </row>
    <row r="943" spans="1:5">
      <c r="A943" s="104" t="s">
        <v>352</v>
      </c>
      <c r="B943" s="104"/>
      <c r="C943" s="103">
        <v>86800</v>
      </c>
      <c r="D943" s="103">
        <v>87000</v>
      </c>
      <c r="E943" s="103">
        <v>89000</v>
      </c>
    </row>
    <row r="944" spans="1:5">
      <c r="A944" s="102" t="s">
        <v>103</v>
      </c>
      <c r="B944" s="102" t="s">
        <v>104</v>
      </c>
      <c r="C944" s="101">
        <v>86800</v>
      </c>
      <c r="D944" s="101">
        <v>87000</v>
      </c>
      <c r="E944" s="101">
        <v>89000</v>
      </c>
    </row>
    <row r="945" spans="1:5">
      <c r="A945" s="99" t="s">
        <v>107</v>
      </c>
      <c r="B945" s="99" t="s">
        <v>108</v>
      </c>
      <c r="C945" s="100">
        <v>86800</v>
      </c>
    </row>
    <row r="946" spans="1:5">
      <c r="A946" s="108" t="s">
        <v>427</v>
      </c>
      <c r="B946" s="108"/>
      <c r="C946" s="107">
        <v>229600</v>
      </c>
      <c r="D946" s="107">
        <v>229600</v>
      </c>
      <c r="E946" s="107">
        <v>229600</v>
      </c>
    </row>
    <row r="947" spans="1:5">
      <c r="A947" s="106" t="s">
        <v>507</v>
      </c>
      <c r="B947" s="106"/>
      <c r="C947" s="105">
        <v>22000</v>
      </c>
      <c r="D947" s="105">
        <v>22000</v>
      </c>
      <c r="E947" s="105">
        <v>22000</v>
      </c>
    </row>
    <row r="948" spans="1:5">
      <c r="A948" s="104" t="s">
        <v>352</v>
      </c>
      <c r="B948" s="104"/>
      <c r="C948" s="103">
        <v>22000</v>
      </c>
      <c r="D948" s="103">
        <v>22000</v>
      </c>
      <c r="E948" s="103">
        <v>22000</v>
      </c>
    </row>
    <row r="949" spans="1:5">
      <c r="A949" s="102" t="s">
        <v>103</v>
      </c>
      <c r="B949" s="102" t="s">
        <v>104</v>
      </c>
      <c r="C949" s="101">
        <v>17000</v>
      </c>
      <c r="D949" s="101">
        <v>17000</v>
      </c>
      <c r="E949" s="101">
        <v>17000</v>
      </c>
    </row>
    <row r="950" spans="1:5">
      <c r="A950" s="99" t="s">
        <v>113</v>
      </c>
      <c r="B950" s="99" t="s">
        <v>114</v>
      </c>
      <c r="C950" s="100">
        <v>17000</v>
      </c>
    </row>
    <row r="951" spans="1:5">
      <c r="A951" s="102" t="s">
        <v>134</v>
      </c>
      <c r="B951" s="102" t="s">
        <v>135</v>
      </c>
      <c r="C951" s="101">
        <v>5000</v>
      </c>
      <c r="D951" s="101">
        <v>5000</v>
      </c>
      <c r="E951" s="101">
        <v>5000</v>
      </c>
    </row>
    <row r="952" spans="1:5">
      <c r="A952" s="99" t="s">
        <v>136</v>
      </c>
      <c r="B952" s="99" t="s">
        <v>137</v>
      </c>
      <c r="C952" s="100">
        <v>5000</v>
      </c>
    </row>
    <row r="953" spans="1:5">
      <c r="A953" s="106" t="s">
        <v>509</v>
      </c>
      <c r="B953" s="106"/>
      <c r="C953" s="105">
        <v>7500</v>
      </c>
      <c r="D953" s="105">
        <v>7500</v>
      </c>
      <c r="E953" s="105">
        <v>7500</v>
      </c>
    </row>
    <row r="954" spans="1:5">
      <c r="A954" s="104" t="s">
        <v>352</v>
      </c>
      <c r="B954" s="104"/>
      <c r="C954" s="103">
        <v>7500</v>
      </c>
      <c r="D954" s="103">
        <v>7500</v>
      </c>
      <c r="E954" s="103">
        <v>7500</v>
      </c>
    </row>
    <row r="955" spans="1:5">
      <c r="A955" s="102" t="s">
        <v>103</v>
      </c>
      <c r="B955" s="102" t="s">
        <v>104</v>
      </c>
      <c r="C955" s="101">
        <v>7500</v>
      </c>
      <c r="D955" s="101">
        <v>7500</v>
      </c>
      <c r="E955" s="101">
        <v>7500</v>
      </c>
    </row>
    <row r="956" spans="1:5">
      <c r="A956" s="99" t="s">
        <v>107</v>
      </c>
      <c r="B956" s="99" t="s">
        <v>108</v>
      </c>
      <c r="C956" s="100">
        <v>1000</v>
      </c>
    </row>
    <row r="957" spans="1:5">
      <c r="A957" s="99" t="s">
        <v>109</v>
      </c>
      <c r="B957" s="99" t="s">
        <v>110</v>
      </c>
      <c r="C957" s="100">
        <v>5000</v>
      </c>
    </row>
    <row r="958" spans="1:5">
      <c r="A958" s="99" t="s">
        <v>113</v>
      </c>
      <c r="B958" s="99" t="s">
        <v>114</v>
      </c>
      <c r="C958" s="100">
        <v>1500</v>
      </c>
    </row>
    <row r="959" spans="1:5">
      <c r="A959" s="106" t="s">
        <v>508</v>
      </c>
      <c r="B959" s="106"/>
      <c r="C959" s="105">
        <v>198600</v>
      </c>
      <c r="D959" s="105">
        <v>198600</v>
      </c>
      <c r="E959" s="105">
        <v>198600</v>
      </c>
    </row>
    <row r="960" spans="1:5">
      <c r="A960" s="104" t="s">
        <v>352</v>
      </c>
      <c r="B960" s="104"/>
      <c r="C960" s="103">
        <v>196800</v>
      </c>
      <c r="D960" s="103">
        <v>196800</v>
      </c>
      <c r="E960" s="103">
        <v>196800</v>
      </c>
    </row>
    <row r="961" spans="1:5">
      <c r="A961" s="102" t="s">
        <v>103</v>
      </c>
      <c r="B961" s="102" t="s">
        <v>104</v>
      </c>
      <c r="C961" s="101">
        <v>196800</v>
      </c>
      <c r="D961" s="101">
        <v>196800</v>
      </c>
      <c r="E961" s="101">
        <v>196800</v>
      </c>
    </row>
    <row r="962" spans="1:5">
      <c r="A962" s="99" t="s">
        <v>107</v>
      </c>
      <c r="B962" s="99" t="s">
        <v>108</v>
      </c>
      <c r="C962" s="100">
        <v>6800</v>
      </c>
    </row>
    <row r="963" spans="1:5">
      <c r="A963" s="99" t="s">
        <v>109</v>
      </c>
      <c r="B963" s="99" t="s">
        <v>110</v>
      </c>
      <c r="C963" s="100">
        <v>190000</v>
      </c>
    </row>
    <row r="964" spans="1:5">
      <c r="A964" s="104" t="s">
        <v>364</v>
      </c>
      <c r="B964" s="104"/>
      <c r="C964" s="103">
        <v>1800</v>
      </c>
      <c r="D964" s="103">
        <v>1800</v>
      </c>
      <c r="E964" s="103">
        <v>1800</v>
      </c>
    </row>
    <row r="965" spans="1:5">
      <c r="A965" s="102" t="s">
        <v>95</v>
      </c>
      <c r="B965" s="102" t="s">
        <v>96</v>
      </c>
      <c r="C965" s="101">
        <v>1800</v>
      </c>
      <c r="D965" s="101">
        <v>1800</v>
      </c>
      <c r="E965" s="101">
        <v>1800</v>
      </c>
    </row>
    <row r="966" spans="1:5">
      <c r="A966" s="99" t="s">
        <v>97</v>
      </c>
      <c r="B966" s="99" t="s">
        <v>98</v>
      </c>
      <c r="C966" s="100">
        <v>1500</v>
      </c>
    </row>
    <row r="967" spans="1:5">
      <c r="A967" s="99" t="s">
        <v>101</v>
      </c>
      <c r="B967" s="99" t="s">
        <v>102</v>
      </c>
      <c r="C967" s="100">
        <v>300</v>
      </c>
    </row>
    <row r="968" spans="1:5">
      <c r="A968" s="106" t="s">
        <v>512</v>
      </c>
      <c r="B968" s="106"/>
      <c r="C968" s="105">
        <v>1500</v>
      </c>
      <c r="D968" s="105">
        <v>1500</v>
      </c>
      <c r="E968" s="105">
        <v>1500</v>
      </c>
    </row>
    <row r="969" spans="1:5">
      <c r="A969" s="104" t="s">
        <v>352</v>
      </c>
      <c r="B969" s="104"/>
      <c r="C969" s="103">
        <v>1500</v>
      </c>
      <c r="D969" s="103">
        <v>1500</v>
      </c>
      <c r="E969" s="103">
        <v>1500</v>
      </c>
    </row>
    <row r="970" spans="1:5">
      <c r="A970" s="102" t="s">
        <v>103</v>
      </c>
      <c r="B970" s="102" t="s">
        <v>104</v>
      </c>
      <c r="C970" s="101">
        <v>1500</v>
      </c>
      <c r="D970" s="101">
        <v>1500</v>
      </c>
      <c r="E970" s="101">
        <v>1500</v>
      </c>
    </row>
    <row r="971" spans="1:5">
      <c r="A971" s="99" t="s">
        <v>109</v>
      </c>
      <c r="B971" s="99" t="s">
        <v>110</v>
      </c>
      <c r="C971" s="100">
        <v>1500</v>
      </c>
    </row>
    <row r="972" spans="1:5">
      <c r="A972" s="108" t="s">
        <v>428</v>
      </c>
      <c r="B972" s="108"/>
      <c r="C972" s="107">
        <v>7000</v>
      </c>
      <c r="D972" s="107">
        <v>7500</v>
      </c>
      <c r="E972" s="107">
        <v>8000</v>
      </c>
    </row>
    <row r="973" spans="1:5">
      <c r="A973" s="106" t="s">
        <v>508</v>
      </c>
      <c r="B973" s="106"/>
      <c r="C973" s="105">
        <v>7000</v>
      </c>
      <c r="D973" s="105">
        <v>7500</v>
      </c>
      <c r="E973" s="105">
        <v>8000</v>
      </c>
    </row>
    <row r="974" spans="1:5">
      <c r="A974" s="104" t="s">
        <v>364</v>
      </c>
      <c r="B974" s="104"/>
      <c r="C974" s="103">
        <v>7000</v>
      </c>
      <c r="D974" s="103">
        <v>7500</v>
      </c>
      <c r="E974" s="103">
        <v>8000</v>
      </c>
    </row>
    <row r="975" spans="1:5">
      <c r="A975" s="102" t="s">
        <v>103</v>
      </c>
      <c r="B975" s="102" t="s">
        <v>104</v>
      </c>
      <c r="C975" s="101">
        <v>7000</v>
      </c>
      <c r="D975" s="101">
        <v>7500</v>
      </c>
      <c r="E975" s="101">
        <v>8000</v>
      </c>
    </row>
    <row r="976" spans="1:5">
      <c r="A976" s="99" t="s">
        <v>107</v>
      </c>
      <c r="B976" s="99" t="s">
        <v>108</v>
      </c>
      <c r="C976" s="100">
        <v>7000</v>
      </c>
    </row>
    <row r="977" spans="1:5">
      <c r="A977" s="108" t="s">
        <v>422</v>
      </c>
      <c r="B977" s="108"/>
      <c r="C977" s="107">
        <v>223860</v>
      </c>
      <c r="D977" s="107">
        <v>0</v>
      </c>
      <c r="E977" s="107">
        <v>0</v>
      </c>
    </row>
    <row r="978" spans="1:5">
      <c r="A978" s="106" t="s">
        <v>507</v>
      </c>
      <c r="B978" s="106"/>
      <c r="C978" s="105">
        <v>168860</v>
      </c>
      <c r="D978" s="105">
        <v>0</v>
      </c>
      <c r="E978" s="105">
        <v>0</v>
      </c>
    </row>
    <row r="979" spans="1:5">
      <c r="A979" s="104" t="s">
        <v>364</v>
      </c>
      <c r="B979" s="104"/>
      <c r="C979" s="103">
        <v>168860</v>
      </c>
      <c r="D979" s="103">
        <v>0</v>
      </c>
      <c r="E979" s="103">
        <v>0</v>
      </c>
    </row>
    <row r="980" spans="1:5">
      <c r="A980" s="102" t="s">
        <v>95</v>
      </c>
      <c r="B980" s="102" t="s">
        <v>96</v>
      </c>
      <c r="C980" s="101">
        <v>160560</v>
      </c>
      <c r="D980" s="101">
        <v>0</v>
      </c>
      <c r="E980" s="101">
        <v>0</v>
      </c>
    </row>
    <row r="981" spans="1:5">
      <c r="A981" s="99" t="s">
        <v>97</v>
      </c>
      <c r="B981" s="99" t="s">
        <v>98</v>
      </c>
      <c r="C981" s="100">
        <v>116360</v>
      </c>
    </row>
    <row r="982" spans="1:5">
      <c r="A982" s="99" t="s">
        <v>99</v>
      </c>
      <c r="B982" s="99" t="s">
        <v>100</v>
      </c>
      <c r="C982" s="100">
        <v>19000</v>
      </c>
    </row>
    <row r="983" spans="1:5">
      <c r="A983" s="99" t="s">
        <v>101</v>
      </c>
      <c r="B983" s="99" t="s">
        <v>102</v>
      </c>
      <c r="C983" s="100">
        <v>25200</v>
      </c>
    </row>
    <row r="984" spans="1:5">
      <c r="A984" s="102" t="s">
        <v>103</v>
      </c>
      <c r="B984" s="102" t="s">
        <v>104</v>
      </c>
      <c r="C984" s="101">
        <v>8300</v>
      </c>
      <c r="D984" s="101">
        <v>0</v>
      </c>
      <c r="E984" s="101">
        <v>0</v>
      </c>
    </row>
    <row r="985" spans="1:5">
      <c r="A985" s="99" t="s">
        <v>105</v>
      </c>
      <c r="B985" s="99" t="s">
        <v>106</v>
      </c>
      <c r="C985" s="100">
        <v>8300</v>
      </c>
    </row>
    <row r="986" spans="1:5">
      <c r="A986" s="106" t="s">
        <v>508</v>
      </c>
      <c r="B986" s="106"/>
      <c r="C986" s="105">
        <v>55000</v>
      </c>
      <c r="D986" s="105">
        <v>0</v>
      </c>
      <c r="E986" s="105">
        <v>0</v>
      </c>
    </row>
    <row r="987" spans="1:5">
      <c r="A987" s="104" t="s">
        <v>364</v>
      </c>
      <c r="B987" s="104"/>
      <c r="C987" s="103">
        <v>55000</v>
      </c>
      <c r="D987" s="103">
        <v>0</v>
      </c>
      <c r="E987" s="103">
        <v>0</v>
      </c>
    </row>
    <row r="988" spans="1:5">
      <c r="A988" s="102" t="s">
        <v>95</v>
      </c>
      <c r="B988" s="102" t="s">
        <v>96</v>
      </c>
      <c r="C988" s="101">
        <v>50750</v>
      </c>
      <c r="D988" s="101">
        <v>0</v>
      </c>
      <c r="E988" s="101">
        <v>0</v>
      </c>
    </row>
    <row r="989" spans="1:5">
      <c r="A989" s="99" t="s">
        <v>97</v>
      </c>
      <c r="B989" s="99" t="s">
        <v>98</v>
      </c>
      <c r="C989" s="100">
        <v>45400</v>
      </c>
    </row>
    <row r="990" spans="1:5">
      <c r="A990" s="99" t="s">
        <v>101</v>
      </c>
      <c r="B990" s="99" t="s">
        <v>102</v>
      </c>
      <c r="C990" s="100">
        <v>5350</v>
      </c>
    </row>
    <row r="991" spans="1:5">
      <c r="A991" s="102" t="s">
        <v>103</v>
      </c>
      <c r="B991" s="102" t="s">
        <v>104</v>
      </c>
      <c r="C991" s="101">
        <v>4250</v>
      </c>
      <c r="D991" s="101">
        <v>0</v>
      </c>
      <c r="E991" s="101">
        <v>0</v>
      </c>
    </row>
    <row r="992" spans="1:5">
      <c r="A992" s="99" t="s">
        <v>105</v>
      </c>
      <c r="B992" s="99" t="s">
        <v>106</v>
      </c>
      <c r="C992" s="100">
        <v>2750</v>
      </c>
    </row>
    <row r="993" spans="1:5">
      <c r="A993" s="99" t="s">
        <v>109</v>
      </c>
      <c r="B993" s="99" t="s">
        <v>110</v>
      </c>
      <c r="C993" s="100">
        <v>1500</v>
      </c>
    </row>
    <row r="994" spans="1:5">
      <c r="A994" s="108" t="s">
        <v>429</v>
      </c>
      <c r="B994" s="108"/>
      <c r="C994" s="107">
        <v>72110</v>
      </c>
      <c r="D994" s="107">
        <v>251460</v>
      </c>
      <c r="E994" s="107">
        <v>251460</v>
      </c>
    </row>
    <row r="995" spans="1:5">
      <c r="A995" s="106" t="s">
        <v>507</v>
      </c>
      <c r="B995" s="106"/>
      <c r="C995" s="105">
        <v>72110</v>
      </c>
      <c r="D995" s="105">
        <v>251460</v>
      </c>
      <c r="E995" s="105">
        <v>251460</v>
      </c>
    </row>
    <row r="996" spans="1:5">
      <c r="A996" s="104" t="s">
        <v>364</v>
      </c>
      <c r="B996" s="104"/>
      <c r="C996" s="103">
        <v>72110</v>
      </c>
      <c r="D996" s="103">
        <v>251460</v>
      </c>
      <c r="E996" s="103">
        <v>251460</v>
      </c>
    </row>
    <row r="997" spans="1:5">
      <c r="A997" s="102" t="s">
        <v>95</v>
      </c>
      <c r="B997" s="102" t="s">
        <v>96</v>
      </c>
      <c r="C997" s="101">
        <v>63900</v>
      </c>
      <c r="D997" s="101">
        <v>231460</v>
      </c>
      <c r="E997" s="101">
        <v>231460</v>
      </c>
    </row>
    <row r="998" spans="1:5">
      <c r="A998" s="99" t="s">
        <v>97</v>
      </c>
      <c r="B998" s="99" t="s">
        <v>98</v>
      </c>
      <c r="C998" s="100">
        <v>53700</v>
      </c>
    </row>
    <row r="999" spans="1:5">
      <c r="A999" s="99" t="s">
        <v>101</v>
      </c>
      <c r="B999" s="99" t="s">
        <v>102</v>
      </c>
      <c r="C999" s="100">
        <v>10200</v>
      </c>
    </row>
    <row r="1000" spans="1:5">
      <c r="A1000" s="102" t="s">
        <v>103</v>
      </c>
      <c r="B1000" s="102" t="s">
        <v>104</v>
      </c>
      <c r="C1000" s="101">
        <v>8210</v>
      </c>
      <c r="D1000" s="101">
        <v>20000</v>
      </c>
      <c r="E1000" s="101">
        <v>20000</v>
      </c>
    </row>
    <row r="1001" spans="1:5">
      <c r="A1001" s="99" t="s">
        <v>105</v>
      </c>
      <c r="B1001" s="99" t="s">
        <v>106</v>
      </c>
      <c r="C1001" s="100">
        <v>5710</v>
      </c>
    </row>
    <row r="1002" spans="1:5">
      <c r="A1002" s="99" t="s">
        <v>109</v>
      </c>
      <c r="B1002" s="99" t="s">
        <v>110</v>
      </c>
      <c r="C1002" s="100">
        <v>1000</v>
      </c>
    </row>
    <row r="1003" spans="1:5">
      <c r="A1003" s="99" t="s">
        <v>113</v>
      </c>
      <c r="B1003" s="99" t="s">
        <v>114</v>
      </c>
      <c r="C1003" s="100">
        <v>1500</v>
      </c>
    </row>
    <row r="1004" spans="1:5">
      <c r="A1004" s="116" t="s">
        <v>549</v>
      </c>
      <c r="B1004" s="116"/>
      <c r="C1004" s="115">
        <v>22805800</v>
      </c>
      <c r="D1004" s="115">
        <v>22785800</v>
      </c>
      <c r="E1004" s="115">
        <v>22805800</v>
      </c>
    </row>
    <row r="1005" spans="1:5">
      <c r="A1005" s="110" t="s">
        <v>417</v>
      </c>
      <c r="B1005" s="110"/>
      <c r="C1005" s="109">
        <v>18269000</v>
      </c>
      <c r="D1005" s="109">
        <v>18269000</v>
      </c>
      <c r="E1005" s="109">
        <v>18269000</v>
      </c>
    </row>
    <row r="1006" spans="1:5">
      <c r="A1006" s="108" t="s">
        <v>423</v>
      </c>
      <c r="B1006" s="108"/>
      <c r="C1006" s="107">
        <v>1175000</v>
      </c>
      <c r="D1006" s="107">
        <v>1175000</v>
      </c>
      <c r="E1006" s="107">
        <v>1175000</v>
      </c>
    </row>
    <row r="1007" spans="1:5">
      <c r="A1007" s="106" t="s">
        <v>507</v>
      </c>
      <c r="B1007" s="106"/>
      <c r="C1007" s="105">
        <v>119000</v>
      </c>
      <c r="D1007" s="105">
        <v>119000</v>
      </c>
      <c r="E1007" s="105">
        <v>119000</v>
      </c>
    </row>
    <row r="1008" spans="1:5">
      <c r="A1008" s="104" t="s">
        <v>352</v>
      </c>
      <c r="B1008" s="104"/>
      <c r="C1008" s="103">
        <v>119000</v>
      </c>
      <c r="D1008" s="103">
        <v>119000</v>
      </c>
      <c r="E1008" s="103">
        <v>119000</v>
      </c>
    </row>
    <row r="1009" spans="1:5">
      <c r="A1009" s="102" t="s">
        <v>103</v>
      </c>
      <c r="B1009" s="102" t="s">
        <v>104</v>
      </c>
      <c r="C1009" s="101">
        <v>116000</v>
      </c>
      <c r="D1009" s="101">
        <v>116000</v>
      </c>
      <c r="E1009" s="101">
        <v>116000</v>
      </c>
    </row>
    <row r="1010" spans="1:5">
      <c r="A1010" s="99" t="s">
        <v>107</v>
      </c>
      <c r="B1010" s="99" t="s">
        <v>108</v>
      </c>
      <c r="C1010" s="100">
        <v>80000</v>
      </c>
    </row>
    <row r="1011" spans="1:5">
      <c r="A1011" s="99" t="s">
        <v>109</v>
      </c>
      <c r="B1011" s="99" t="s">
        <v>110</v>
      </c>
      <c r="C1011" s="100">
        <v>36000</v>
      </c>
    </row>
    <row r="1012" spans="1:5">
      <c r="A1012" s="102" t="s">
        <v>134</v>
      </c>
      <c r="B1012" s="102" t="s">
        <v>135</v>
      </c>
      <c r="C1012" s="101">
        <v>3000</v>
      </c>
      <c r="D1012" s="101">
        <v>3000</v>
      </c>
      <c r="E1012" s="101">
        <v>3000</v>
      </c>
    </row>
    <row r="1013" spans="1:5">
      <c r="A1013" s="99" t="s">
        <v>136</v>
      </c>
      <c r="B1013" s="99" t="s">
        <v>137</v>
      </c>
      <c r="C1013" s="100">
        <v>3000</v>
      </c>
    </row>
    <row r="1014" spans="1:5">
      <c r="A1014" s="106" t="s">
        <v>513</v>
      </c>
      <c r="B1014" s="106"/>
      <c r="C1014" s="105">
        <v>59000</v>
      </c>
      <c r="D1014" s="105">
        <v>59000</v>
      </c>
      <c r="E1014" s="105">
        <v>59000</v>
      </c>
    </row>
    <row r="1015" spans="1:5">
      <c r="A1015" s="104" t="s">
        <v>352</v>
      </c>
      <c r="B1015" s="104"/>
      <c r="C1015" s="103">
        <v>59000</v>
      </c>
      <c r="D1015" s="103">
        <v>59000</v>
      </c>
      <c r="E1015" s="103">
        <v>59000</v>
      </c>
    </row>
    <row r="1016" spans="1:5">
      <c r="A1016" s="102" t="s">
        <v>103</v>
      </c>
      <c r="B1016" s="102" t="s">
        <v>104</v>
      </c>
      <c r="C1016" s="101">
        <v>59000</v>
      </c>
      <c r="D1016" s="101">
        <v>59000</v>
      </c>
      <c r="E1016" s="101">
        <v>59000</v>
      </c>
    </row>
    <row r="1017" spans="1:5">
      <c r="A1017" s="99" t="s">
        <v>105</v>
      </c>
      <c r="B1017" s="99" t="s">
        <v>106</v>
      </c>
      <c r="C1017" s="100">
        <v>6000</v>
      </c>
    </row>
    <row r="1018" spans="1:5">
      <c r="A1018" s="99" t="s">
        <v>107</v>
      </c>
      <c r="B1018" s="99" t="s">
        <v>108</v>
      </c>
      <c r="C1018" s="100">
        <v>4000</v>
      </c>
    </row>
    <row r="1019" spans="1:5">
      <c r="A1019" s="99" t="s">
        <v>109</v>
      </c>
      <c r="B1019" s="99" t="s">
        <v>110</v>
      </c>
      <c r="C1019" s="100">
        <v>49000</v>
      </c>
    </row>
    <row r="1020" spans="1:5">
      <c r="A1020" s="106" t="s">
        <v>509</v>
      </c>
      <c r="B1020" s="106"/>
      <c r="C1020" s="105">
        <v>997000</v>
      </c>
      <c r="D1020" s="105">
        <v>997000</v>
      </c>
      <c r="E1020" s="105">
        <v>997000</v>
      </c>
    </row>
    <row r="1021" spans="1:5">
      <c r="A1021" s="104" t="s">
        <v>352</v>
      </c>
      <c r="B1021" s="104"/>
      <c r="C1021" s="103">
        <v>997000</v>
      </c>
      <c r="D1021" s="103">
        <v>997000</v>
      </c>
      <c r="E1021" s="103">
        <v>997000</v>
      </c>
    </row>
    <row r="1022" spans="1:5">
      <c r="A1022" s="102" t="s">
        <v>103</v>
      </c>
      <c r="B1022" s="102" t="s">
        <v>104</v>
      </c>
      <c r="C1022" s="101">
        <v>987000</v>
      </c>
      <c r="D1022" s="101">
        <v>987000</v>
      </c>
      <c r="E1022" s="101">
        <v>987000</v>
      </c>
    </row>
    <row r="1023" spans="1:5">
      <c r="A1023" s="99" t="s">
        <v>105</v>
      </c>
      <c r="B1023" s="99" t="s">
        <v>106</v>
      </c>
      <c r="C1023" s="100">
        <v>126000</v>
      </c>
    </row>
    <row r="1024" spans="1:5">
      <c r="A1024" s="99" t="s">
        <v>107</v>
      </c>
      <c r="B1024" s="99" t="s">
        <v>108</v>
      </c>
      <c r="C1024" s="100">
        <v>415000</v>
      </c>
    </row>
    <row r="1025" spans="1:5">
      <c r="A1025" s="99" t="s">
        <v>109</v>
      </c>
      <c r="B1025" s="99" t="s">
        <v>110</v>
      </c>
      <c r="C1025" s="100">
        <v>367000</v>
      </c>
    </row>
    <row r="1026" spans="1:5">
      <c r="A1026" s="99" t="s">
        <v>113</v>
      </c>
      <c r="B1026" s="99" t="s">
        <v>114</v>
      </c>
      <c r="C1026" s="100">
        <v>79000</v>
      </c>
    </row>
    <row r="1027" spans="1:5">
      <c r="A1027" s="102" t="s">
        <v>115</v>
      </c>
      <c r="B1027" s="102" t="s">
        <v>116</v>
      </c>
      <c r="C1027" s="101">
        <v>10000</v>
      </c>
      <c r="D1027" s="101">
        <v>10000</v>
      </c>
      <c r="E1027" s="101">
        <v>10000</v>
      </c>
    </row>
    <row r="1028" spans="1:5">
      <c r="A1028" s="99" t="s">
        <v>119</v>
      </c>
      <c r="B1028" s="99" t="s">
        <v>120</v>
      </c>
      <c r="C1028" s="100">
        <v>10000</v>
      </c>
    </row>
    <row r="1029" spans="1:5">
      <c r="A1029" s="108" t="s">
        <v>430</v>
      </c>
      <c r="B1029" s="108"/>
      <c r="C1029" s="107">
        <v>16250000</v>
      </c>
      <c r="D1029" s="107">
        <v>16250000</v>
      </c>
      <c r="E1029" s="107">
        <v>16250000</v>
      </c>
    </row>
    <row r="1030" spans="1:5">
      <c r="A1030" s="106" t="s">
        <v>508</v>
      </c>
      <c r="B1030" s="106"/>
      <c r="C1030" s="105">
        <v>16250000</v>
      </c>
      <c r="D1030" s="105">
        <v>16250000</v>
      </c>
      <c r="E1030" s="105">
        <v>16250000</v>
      </c>
    </row>
    <row r="1031" spans="1:5">
      <c r="A1031" s="104" t="s">
        <v>352</v>
      </c>
      <c r="B1031" s="104"/>
      <c r="C1031" s="103">
        <v>16250000</v>
      </c>
      <c r="D1031" s="103">
        <v>16250000</v>
      </c>
      <c r="E1031" s="103">
        <v>16250000</v>
      </c>
    </row>
    <row r="1032" spans="1:5">
      <c r="A1032" s="102" t="s">
        <v>95</v>
      </c>
      <c r="B1032" s="102" t="s">
        <v>96</v>
      </c>
      <c r="C1032" s="101">
        <v>15690000</v>
      </c>
      <c r="D1032" s="101">
        <v>15690000</v>
      </c>
      <c r="E1032" s="101">
        <v>15690000</v>
      </c>
    </row>
    <row r="1033" spans="1:5">
      <c r="A1033" s="99" t="s">
        <v>97</v>
      </c>
      <c r="B1033" s="99" t="s">
        <v>98</v>
      </c>
      <c r="C1033" s="100">
        <v>13090000</v>
      </c>
    </row>
    <row r="1034" spans="1:5">
      <c r="A1034" s="99" t="s">
        <v>99</v>
      </c>
      <c r="B1034" s="99" t="s">
        <v>100</v>
      </c>
      <c r="C1034" s="100">
        <v>500000</v>
      </c>
    </row>
    <row r="1035" spans="1:5">
      <c r="A1035" s="99" t="s">
        <v>101</v>
      </c>
      <c r="B1035" s="99" t="s">
        <v>102</v>
      </c>
      <c r="C1035" s="100">
        <v>2100000</v>
      </c>
    </row>
    <row r="1036" spans="1:5">
      <c r="A1036" s="102" t="s">
        <v>103</v>
      </c>
      <c r="B1036" s="102" t="s">
        <v>104</v>
      </c>
      <c r="C1036" s="101">
        <v>560000</v>
      </c>
      <c r="D1036" s="101">
        <v>560000</v>
      </c>
      <c r="E1036" s="101">
        <v>560000</v>
      </c>
    </row>
    <row r="1037" spans="1:5">
      <c r="A1037" s="99" t="s">
        <v>105</v>
      </c>
      <c r="B1037" s="99" t="s">
        <v>106</v>
      </c>
      <c r="C1037" s="100">
        <v>500000</v>
      </c>
    </row>
    <row r="1038" spans="1:5">
      <c r="A1038" s="99" t="s">
        <v>113</v>
      </c>
      <c r="B1038" s="99" t="s">
        <v>114</v>
      </c>
      <c r="C1038" s="100">
        <v>60000</v>
      </c>
    </row>
    <row r="1039" spans="1:5">
      <c r="A1039" s="108" t="s">
        <v>419</v>
      </c>
      <c r="B1039" s="108"/>
      <c r="C1039" s="107">
        <v>844000</v>
      </c>
      <c r="D1039" s="107">
        <v>844000</v>
      </c>
      <c r="E1039" s="107">
        <v>844000</v>
      </c>
    </row>
    <row r="1040" spans="1:5">
      <c r="A1040" s="106" t="s">
        <v>507</v>
      </c>
      <c r="B1040" s="106"/>
      <c r="C1040" s="105">
        <v>35000</v>
      </c>
      <c r="D1040" s="105">
        <v>35000</v>
      </c>
      <c r="E1040" s="105">
        <v>35000</v>
      </c>
    </row>
    <row r="1041" spans="1:5">
      <c r="A1041" s="104" t="s">
        <v>352</v>
      </c>
      <c r="B1041" s="104"/>
      <c r="C1041" s="103">
        <v>35000</v>
      </c>
      <c r="D1041" s="103">
        <v>35000</v>
      </c>
      <c r="E1041" s="103">
        <v>35000</v>
      </c>
    </row>
    <row r="1042" spans="1:5">
      <c r="A1042" s="102" t="s">
        <v>156</v>
      </c>
      <c r="B1042" s="102" t="s">
        <v>157</v>
      </c>
      <c r="C1042" s="101">
        <v>35000</v>
      </c>
      <c r="D1042" s="101">
        <v>35000</v>
      </c>
      <c r="E1042" s="101">
        <v>35000</v>
      </c>
    </row>
    <row r="1043" spans="1:5">
      <c r="A1043" s="99" t="s">
        <v>160</v>
      </c>
      <c r="B1043" s="99" t="s">
        <v>161</v>
      </c>
      <c r="C1043" s="100">
        <v>35000</v>
      </c>
    </row>
    <row r="1044" spans="1:5">
      <c r="A1044" s="106" t="s">
        <v>508</v>
      </c>
      <c r="B1044" s="106"/>
      <c r="C1044" s="105">
        <v>809000</v>
      </c>
      <c r="D1044" s="105">
        <v>809000</v>
      </c>
      <c r="E1044" s="105">
        <v>809000</v>
      </c>
    </row>
    <row r="1045" spans="1:5">
      <c r="A1045" s="104" t="s">
        <v>352</v>
      </c>
      <c r="B1045" s="104"/>
      <c r="C1045" s="103">
        <v>809000</v>
      </c>
      <c r="D1045" s="103">
        <v>809000</v>
      </c>
      <c r="E1045" s="103">
        <v>809000</v>
      </c>
    </row>
    <row r="1046" spans="1:5">
      <c r="A1046" s="102" t="s">
        <v>156</v>
      </c>
      <c r="B1046" s="102" t="s">
        <v>157</v>
      </c>
      <c r="C1046" s="101">
        <v>809000</v>
      </c>
      <c r="D1046" s="101">
        <v>809000</v>
      </c>
      <c r="E1046" s="101">
        <v>809000</v>
      </c>
    </row>
    <row r="1047" spans="1:5">
      <c r="A1047" s="99" t="s">
        <v>164</v>
      </c>
      <c r="B1047" s="99" t="s">
        <v>165</v>
      </c>
      <c r="C1047" s="100">
        <v>809000</v>
      </c>
    </row>
    <row r="1048" spans="1:5">
      <c r="A1048" s="110" t="s">
        <v>420</v>
      </c>
      <c r="B1048" s="110"/>
      <c r="C1048" s="109">
        <v>4536800</v>
      </c>
      <c r="D1048" s="109">
        <v>4516800</v>
      </c>
      <c r="E1048" s="109">
        <v>4536800</v>
      </c>
    </row>
    <row r="1049" spans="1:5">
      <c r="A1049" s="108" t="s">
        <v>425</v>
      </c>
      <c r="B1049" s="108"/>
      <c r="C1049" s="107">
        <v>322500</v>
      </c>
      <c r="D1049" s="107">
        <v>282500</v>
      </c>
      <c r="E1049" s="107">
        <v>282500</v>
      </c>
    </row>
    <row r="1050" spans="1:5">
      <c r="A1050" s="106" t="s">
        <v>507</v>
      </c>
      <c r="B1050" s="106"/>
      <c r="C1050" s="105">
        <v>28000</v>
      </c>
      <c r="D1050" s="105">
        <v>28000</v>
      </c>
      <c r="E1050" s="105">
        <v>28000</v>
      </c>
    </row>
    <row r="1051" spans="1:5">
      <c r="A1051" s="104" t="s">
        <v>352</v>
      </c>
      <c r="B1051" s="104"/>
      <c r="C1051" s="103">
        <v>28000</v>
      </c>
      <c r="D1051" s="103">
        <v>28000</v>
      </c>
      <c r="E1051" s="103">
        <v>28000</v>
      </c>
    </row>
    <row r="1052" spans="1:5">
      <c r="A1052" s="102" t="s">
        <v>95</v>
      </c>
      <c r="B1052" s="102" t="s">
        <v>96</v>
      </c>
      <c r="C1052" s="101">
        <v>26000</v>
      </c>
      <c r="D1052" s="101">
        <v>26000</v>
      </c>
      <c r="E1052" s="101">
        <v>26000</v>
      </c>
    </row>
    <row r="1053" spans="1:5">
      <c r="A1053" s="99" t="s">
        <v>97</v>
      </c>
      <c r="B1053" s="99" t="s">
        <v>98</v>
      </c>
      <c r="C1053" s="100">
        <v>22000</v>
      </c>
    </row>
    <row r="1054" spans="1:5">
      <c r="A1054" s="99" t="s">
        <v>101</v>
      </c>
      <c r="B1054" s="99" t="s">
        <v>102</v>
      </c>
      <c r="C1054" s="100">
        <v>4000</v>
      </c>
    </row>
    <row r="1055" spans="1:5">
      <c r="A1055" s="102" t="s">
        <v>103</v>
      </c>
      <c r="B1055" s="102" t="s">
        <v>104</v>
      </c>
      <c r="C1055" s="101">
        <v>2000</v>
      </c>
      <c r="D1055" s="101">
        <v>2000</v>
      </c>
      <c r="E1055" s="101">
        <v>2000</v>
      </c>
    </row>
    <row r="1056" spans="1:5">
      <c r="A1056" s="99" t="s">
        <v>109</v>
      </c>
      <c r="B1056" s="99" t="s">
        <v>110</v>
      </c>
      <c r="C1056" s="100">
        <v>2000</v>
      </c>
    </row>
    <row r="1057" spans="1:5">
      <c r="A1057" s="106" t="s">
        <v>508</v>
      </c>
      <c r="B1057" s="106"/>
      <c r="C1057" s="105">
        <v>110300</v>
      </c>
      <c r="D1057" s="105">
        <v>90300</v>
      </c>
      <c r="E1057" s="105">
        <v>90300</v>
      </c>
    </row>
    <row r="1058" spans="1:5">
      <c r="A1058" s="104" t="s">
        <v>352</v>
      </c>
      <c r="B1058" s="104"/>
      <c r="C1058" s="103">
        <v>110300</v>
      </c>
      <c r="D1058" s="103">
        <v>90300</v>
      </c>
      <c r="E1058" s="103">
        <v>90300</v>
      </c>
    </row>
    <row r="1059" spans="1:5">
      <c r="A1059" s="102" t="s">
        <v>95</v>
      </c>
      <c r="B1059" s="102" t="s">
        <v>96</v>
      </c>
      <c r="C1059" s="101">
        <v>6000</v>
      </c>
      <c r="D1059" s="101">
        <v>6000</v>
      </c>
      <c r="E1059" s="101">
        <v>6000</v>
      </c>
    </row>
    <row r="1060" spans="1:5">
      <c r="A1060" s="99" t="s">
        <v>97</v>
      </c>
      <c r="B1060" s="99" t="s">
        <v>98</v>
      </c>
      <c r="C1060" s="100">
        <v>6000</v>
      </c>
    </row>
    <row r="1061" spans="1:5">
      <c r="A1061" s="102" t="s">
        <v>103</v>
      </c>
      <c r="B1061" s="102" t="s">
        <v>104</v>
      </c>
      <c r="C1061" s="101">
        <v>64300</v>
      </c>
      <c r="D1061" s="101">
        <v>64300</v>
      </c>
      <c r="E1061" s="101">
        <v>64300</v>
      </c>
    </row>
    <row r="1062" spans="1:5">
      <c r="A1062" s="99" t="s">
        <v>105</v>
      </c>
      <c r="B1062" s="99" t="s">
        <v>106</v>
      </c>
      <c r="C1062" s="100">
        <v>10000</v>
      </c>
    </row>
    <row r="1063" spans="1:5">
      <c r="A1063" s="99" t="s">
        <v>107</v>
      </c>
      <c r="B1063" s="99" t="s">
        <v>108</v>
      </c>
      <c r="C1063" s="100">
        <v>24300</v>
      </c>
    </row>
    <row r="1064" spans="1:5">
      <c r="A1064" s="99" t="s">
        <v>109</v>
      </c>
      <c r="B1064" s="99" t="s">
        <v>110</v>
      </c>
      <c r="C1064" s="100">
        <v>10000</v>
      </c>
    </row>
    <row r="1065" spans="1:5">
      <c r="A1065" s="99" t="s">
        <v>113</v>
      </c>
      <c r="B1065" s="99" t="s">
        <v>114</v>
      </c>
      <c r="C1065" s="100">
        <v>20000</v>
      </c>
    </row>
    <row r="1066" spans="1:5">
      <c r="A1066" s="102" t="s">
        <v>156</v>
      </c>
      <c r="B1066" s="102" t="s">
        <v>157</v>
      </c>
      <c r="C1066" s="101">
        <v>40000</v>
      </c>
      <c r="D1066" s="101">
        <v>20000</v>
      </c>
      <c r="E1066" s="101">
        <v>20000</v>
      </c>
    </row>
    <row r="1067" spans="1:5">
      <c r="A1067" s="99" t="s">
        <v>160</v>
      </c>
      <c r="B1067" s="99" t="s">
        <v>161</v>
      </c>
      <c r="C1067" s="100">
        <v>40000</v>
      </c>
    </row>
    <row r="1068" spans="1:5">
      <c r="A1068" s="106" t="s">
        <v>514</v>
      </c>
      <c r="B1068" s="106"/>
      <c r="C1068" s="105">
        <v>184200</v>
      </c>
      <c r="D1068" s="105">
        <v>164200</v>
      </c>
      <c r="E1068" s="105">
        <v>164200</v>
      </c>
    </row>
    <row r="1069" spans="1:5">
      <c r="A1069" s="104" t="s">
        <v>352</v>
      </c>
      <c r="B1069" s="104"/>
      <c r="C1069" s="103">
        <v>184200</v>
      </c>
      <c r="D1069" s="103">
        <v>164200</v>
      </c>
      <c r="E1069" s="103">
        <v>164200</v>
      </c>
    </row>
    <row r="1070" spans="1:5">
      <c r="A1070" s="102" t="s">
        <v>95</v>
      </c>
      <c r="B1070" s="102" t="s">
        <v>96</v>
      </c>
      <c r="C1070" s="101">
        <v>9000</v>
      </c>
      <c r="D1070" s="101">
        <v>9000</v>
      </c>
      <c r="E1070" s="101">
        <v>9000</v>
      </c>
    </row>
    <row r="1071" spans="1:5">
      <c r="A1071" s="99" t="s">
        <v>97</v>
      </c>
      <c r="B1071" s="99" t="s">
        <v>98</v>
      </c>
      <c r="C1071" s="100">
        <v>8000</v>
      </c>
    </row>
    <row r="1072" spans="1:5">
      <c r="A1072" s="99" t="s">
        <v>101</v>
      </c>
      <c r="B1072" s="99" t="s">
        <v>102</v>
      </c>
      <c r="C1072" s="100">
        <v>1000</v>
      </c>
    </row>
    <row r="1073" spans="1:5">
      <c r="A1073" s="102" t="s">
        <v>103</v>
      </c>
      <c r="B1073" s="102" t="s">
        <v>104</v>
      </c>
      <c r="C1073" s="101">
        <v>140200</v>
      </c>
      <c r="D1073" s="101">
        <v>140200</v>
      </c>
      <c r="E1073" s="101">
        <v>140200</v>
      </c>
    </row>
    <row r="1074" spans="1:5">
      <c r="A1074" s="99" t="s">
        <v>105</v>
      </c>
      <c r="B1074" s="99" t="s">
        <v>106</v>
      </c>
      <c r="C1074" s="100">
        <v>38000</v>
      </c>
    </row>
    <row r="1075" spans="1:5">
      <c r="A1075" s="99" t="s">
        <v>107</v>
      </c>
      <c r="B1075" s="99" t="s">
        <v>108</v>
      </c>
      <c r="C1075" s="100">
        <v>75200</v>
      </c>
    </row>
    <row r="1076" spans="1:5">
      <c r="A1076" s="99" t="s">
        <v>109</v>
      </c>
      <c r="B1076" s="99" t="s">
        <v>110</v>
      </c>
      <c r="C1076" s="100">
        <v>22000</v>
      </c>
    </row>
    <row r="1077" spans="1:5">
      <c r="A1077" s="99" t="s">
        <v>113</v>
      </c>
      <c r="B1077" s="99" t="s">
        <v>114</v>
      </c>
      <c r="C1077" s="100">
        <v>5000</v>
      </c>
    </row>
    <row r="1078" spans="1:5">
      <c r="A1078" s="102" t="s">
        <v>156</v>
      </c>
      <c r="B1078" s="102" t="s">
        <v>157</v>
      </c>
      <c r="C1078" s="101">
        <v>35000</v>
      </c>
      <c r="D1078" s="101">
        <v>15000</v>
      </c>
      <c r="E1078" s="101">
        <v>15000</v>
      </c>
    </row>
    <row r="1079" spans="1:5">
      <c r="A1079" s="99" t="s">
        <v>160</v>
      </c>
      <c r="B1079" s="99" t="s">
        <v>161</v>
      </c>
      <c r="C1079" s="100">
        <v>35000</v>
      </c>
    </row>
    <row r="1080" spans="1:5">
      <c r="A1080" s="108" t="s">
        <v>426</v>
      </c>
      <c r="B1080" s="108"/>
      <c r="C1080" s="107">
        <v>2885500</v>
      </c>
      <c r="D1080" s="107">
        <v>2905500</v>
      </c>
      <c r="E1080" s="107">
        <v>2925500</v>
      </c>
    </row>
    <row r="1081" spans="1:5">
      <c r="A1081" s="106" t="s">
        <v>507</v>
      </c>
      <c r="B1081" s="106"/>
      <c r="C1081" s="105">
        <v>1605500</v>
      </c>
      <c r="D1081" s="105">
        <v>1625500</v>
      </c>
      <c r="E1081" s="105">
        <v>1645500</v>
      </c>
    </row>
    <row r="1082" spans="1:5">
      <c r="A1082" s="104" t="s">
        <v>352</v>
      </c>
      <c r="B1082" s="104"/>
      <c r="C1082" s="103">
        <v>1605500</v>
      </c>
      <c r="D1082" s="103">
        <v>1625500</v>
      </c>
      <c r="E1082" s="103">
        <v>1645500</v>
      </c>
    </row>
    <row r="1083" spans="1:5">
      <c r="A1083" s="102" t="s">
        <v>95</v>
      </c>
      <c r="B1083" s="102" t="s">
        <v>96</v>
      </c>
      <c r="C1083" s="101">
        <v>1484500</v>
      </c>
      <c r="D1083" s="101">
        <v>1504500</v>
      </c>
      <c r="E1083" s="101">
        <v>1524500</v>
      </c>
    </row>
    <row r="1084" spans="1:5">
      <c r="A1084" s="99" t="s">
        <v>97</v>
      </c>
      <c r="B1084" s="99" t="s">
        <v>98</v>
      </c>
      <c r="C1084" s="100">
        <v>1210000</v>
      </c>
    </row>
    <row r="1085" spans="1:5">
      <c r="A1085" s="99" t="s">
        <v>99</v>
      </c>
      <c r="B1085" s="99" t="s">
        <v>100</v>
      </c>
      <c r="C1085" s="100">
        <v>90500</v>
      </c>
    </row>
    <row r="1086" spans="1:5">
      <c r="A1086" s="99" t="s">
        <v>101</v>
      </c>
      <c r="B1086" s="99" t="s">
        <v>102</v>
      </c>
      <c r="C1086" s="100">
        <v>184000</v>
      </c>
    </row>
    <row r="1087" spans="1:5">
      <c r="A1087" s="102" t="s">
        <v>103</v>
      </c>
      <c r="B1087" s="102" t="s">
        <v>104</v>
      </c>
      <c r="C1087" s="101">
        <v>121000</v>
      </c>
      <c r="D1087" s="101">
        <v>121000</v>
      </c>
      <c r="E1087" s="101">
        <v>121000</v>
      </c>
    </row>
    <row r="1088" spans="1:5">
      <c r="A1088" s="99" t="s">
        <v>105</v>
      </c>
      <c r="B1088" s="99" t="s">
        <v>106</v>
      </c>
      <c r="C1088" s="100">
        <v>21000</v>
      </c>
    </row>
    <row r="1089" spans="1:5">
      <c r="A1089" s="99" t="s">
        <v>107</v>
      </c>
      <c r="B1089" s="99" t="s">
        <v>108</v>
      </c>
      <c r="C1089" s="100">
        <v>100000</v>
      </c>
    </row>
    <row r="1090" spans="1:5">
      <c r="A1090" s="106" t="s">
        <v>509</v>
      </c>
      <c r="B1090" s="106"/>
      <c r="C1090" s="105">
        <v>1280000</v>
      </c>
      <c r="D1090" s="105">
        <v>1280000</v>
      </c>
      <c r="E1090" s="105">
        <v>1280000</v>
      </c>
    </row>
    <row r="1091" spans="1:5">
      <c r="A1091" s="104" t="s">
        <v>352</v>
      </c>
      <c r="B1091" s="104"/>
      <c r="C1091" s="103">
        <v>1280000</v>
      </c>
      <c r="D1091" s="103">
        <v>1280000</v>
      </c>
      <c r="E1091" s="103">
        <v>1280000</v>
      </c>
    </row>
    <row r="1092" spans="1:5">
      <c r="A1092" s="102" t="s">
        <v>95</v>
      </c>
      <c r="B1092" s="102" t="s">
        <v>96</v>
      </c>
      <c r="C1092" s="101">
        <v>15000</v>
      </c>
      <c r="D1092" s="101">
        <v>15000</v>
      </c>
      <c r="E1092" s="101">
        <v>15000</v>
      </c>
    </row>
    <row r="1093" spans="1:5">
      <c r="A1093" s="99" t="s">
        <v>97</v>
      </c>
      <c r="B1093" s="99" t="s">
        <v>98</v>
      </c>
      <c r="C1093" s="100">
        <v>10000</v>
      </c>
    </row>
    <row r="1094" spans="1:5">
      <c r="A1094" s="99" t="s">
        <v>99</v>
      </c>
      <c r="B1094" s="99" t="s">
        <v>100</v>
      </c>
      <c r="C1094" s="100">
        <v>5000</v>
      </c>
    </row>
    <row r="1095" spans="1:5">
      <c r="A1095" s="102" t="s">
        <v>103</v>
      </c>
      <c r="B1095" s="102" t="s">
        <v>104</v>
      </c>
      <c r="C1095" s="101">
        <v>1181000</v>
      </c>
      <c r="D1095" s="101">
        <v>1181000</v>
      </c>
      <c r="E1095" s="101">
        <v>1181000</v>
      </c>
    </row>
    <row r="1096" spans="1:5">
      <c r="A1096" s="99" t="s">
        <v>105</v>
      </c>
      <c r="B1096" s="99" t="s">
        <v>106</v>
      </c>
      <c r="C1096" s="100">
        <v>8000</v>
      </c>
    </row>
    <row r="1097" spans="1:5">
      <c r="A1097" s="99" t="s">
        <v>107</v>
      </c>
      <c r="B1097" s="99" t="s">
        <v>108</v>
      </c>
      <c r="C1097" s="100">
        <v>1086000</v>
      </c>
    </row>
    <row r="1098" spans="1:5">
      <c r="A1098" s="99" t="s">
        <v>109</v>
      </c>
      <c r="B1098" s="99" t="s">
        <v>110</v>
      </c>
      <c r="C1098" s="100">
        <v>72000</v>
      </c>
    </row>
    <row r="1099" spans="1:5">
      <c r="A1099" s="99" t="s">
        <v>113</v>
      </c>
      <c r="B1099" s="99" t="s">
        <v>114</v>
      </c>
      <c r="C1099" s="100">
        <v>15000</v>
      </c>
    </row>
    <row r="1100" spans="1:5">
      <c r="A1100" s="102" t="s">
        <v>156</v>
      </c>
      <c r="B1100" s="102" t="s">
        <v>157</v>
      </c>
      <c r="C1100" s="101">
        <v>84000</v>
      </c>
      <c r="D1100" s="101">
        <v>84000</v>
      </c>
      <c r="E1100" s="101">
        <v>84000</v>
      </c>
    </row>
    <row r="1101" spans="1:5">
      <c r="A1101" s="99" t="s">
        <v>160</v>
      </c>
      <c r="B1101" s="99" t="s">
        <v>161</v>
      </c>
      <c r="C1101" s="100">
        <v>84000</v>
      </c>
    </row>
    <row r="1102" spans="1:5">
      <c r="A1102" s="108" t="s">
        <v>427</v>
      </c>
      <c r="B1102" s="108"/>
      <c r="C1102" s="107">
        <v>244800</v>
      </c>
      <c r="D1102" s="107">
        <v>244800</v>
      </c>
      <c r="E1102" s="107">
        <v>244800</v>
      </c>
    </row>
    <row r="1103" spans="1:5">
      <c r="A1103" s="106" t="s">
        <v>507</v>
      </c>
      <c r="B1103" s="106"/>
      <c r="C1103" s="105">
        <v>31500</v>
      </c>
      <c r="D1103" s="105">
        <v>31500</v>
      </c>
      <c r="E1103" s="105">
        <v>31500</v>
      </c>
    </row>
    <row r="1104" spans="1:5">
      <c r="A1104" s="104" t="s">
        <v>352</v>
      </c>
      <c r="B1104" s="104"/>
      <c r="C1104" s="103">
        <v>31500</v>
      </c>
      <c r="D1104" s="103">
        <v>31500</v>
      </c>
      <c r="E1104" s="103">
        <v>31500</v>
      </c>
    </row>
    <row r="1105" spans="1:5">
      <c r="A1105" s="102" t="s">
        <v>103</v>
      </c>
      <c r="B1105" s="102" t="s">
        <v>104</v>
      </c>
      <c r="C1105" s="101">
        <v>21500</v>
      </c>
      <c r="D1105" s="101">
        <v>21500</v>
      </c>
      <c r="E1105" s="101">
        <v>21500</v>
      </c>
    </row>
    <row r="1106" spans="1:5">
      <c r="A1106" s="99" t="s">
        <v>113</v>
      </c>
      <c r="B1106" s="99" t="s">
        <v>114</v>
      </c>
      <c r="C1106" s="100">
        <v>21500</v>
      </c>
    </row>
    <row r="1107" spans="1:5">
      <c r="A1107" s="102" t="s">
        <v>134</v>
      </c>
      <c r="B1107" s="102" t="s">
        <v>135</v>
      </c>
      <c r="C1107" s="101">
        <v>10000</v>
      </c>
      <c r="D1107" s="101">
        <v>10000</v>
      </c>
      <c r="E1107" s="101">
        <v>10000</v>
      </c>
    </row>
    <row r="1108" spans="1:5">
      <c r="A1108" s="99" t="s">
        <v>136</v>
      </c>
      <c r="B1108" s="99" t="s">
        <v>137</v>
      </c>
      <c r="C1108" s="100">
        <v>10000</v>
      </c>
    </row>
    <row r="1109" spans="1:5">
      <c r="A1109" s="106" t="s">
        <v>509</v>
      </c>
      <c r="B1109" s="106"/>
      <c r="C1109" s="105">
        <v>150000</v>
      </c>
      <c r="D1109" s="105">
        <v>150000</v>
      </c>
      <c r="E1109" s="105">
        <v>150000</v>
      </c>
    </row>
    <row r="1110" spans="1:5">
      <c r="A1110" s="104" t="s">
        <v>352</v>
      </c>
      <c r="B1110" s="104"/>
      <c r="C1110" s="103">
        <v>150000</v>
      </c>
      <c r="D1110" s="103">
        <v>150000</v>
      </c>
      <c r="E1110" s="103">
        <v>150000</v>
      </c>
    </row>
    <row r="1111" spans="1:5">
      <c r="A1111" s="102" t="s">
        <v>103</v>
      </c>
      <c r="B1111" s="102" t="s">
        <v>104</v>
      </c>
      <c r="C1111" s="101">
        <v>145000</v>
      </c>
      <c r="D1111" s="101">
        <v>145000</v>
      </c>
      <c r="E1111" s="101">
        <v>145000</v>
      </c>
    </row>
    <row r="1112" spans="1:5">
      <c r="A1112" s="99" t="s">
        <v>107</v>
      </c>
      <c r="B1112" s="99" t="s">
        <v>108</v>
      </c>
      <c r="C1112" s="100">
        <v>30000</v>
      </c>
    </row>
    <row r="1113" spans="1:5">
      <c r="A1113" s="99" t="s">
        <v>109</v>
      </c>
      <c r="B1113" s="99" t="s">
        <v>110</v>
      </c>
      <c r="C1113" s="100">
        <v>75000</v>
      </c>
    </row>
    <row r="1114" spans="1:5">
      <c r="A1114" s="99" t="s">
        <v>113</v>
      </c>
      <c r="B1114" s="99" t="s">
        <v>114</v>
      </c>
      <c r="C1114" s="100">
        <v>40000</v>
      </c>
    </row>
    <row r="1115" spans="1:5">
      <c r="A1115" s="102" t="s">
        <v>156</v>
      </c>
      <c r="B1115" s="102" t="s">
        <v>157</v>
      </c>
      <c r="C1115" s="101">
        <v>5000</v>
      </c>
      <c r="D1115" s="101">
        <v>5000</v>
      </c>
      <c r="E1115" s="101">
        <v>5000</v>
      </c>
    </row>
    <row r="1116" spans="1:5">
      <c r="A1116" s="99" t="s">
        <v>164</v>
      </c>
      <c r="B1116" s="99" t="s">
        <v>165</v>
      </c>
      <c r="C1116" s="100">
        <v>5000</v>
      </c>
    </row>
    <row r="1117" spans="1:5">
      <c r="A1117" s="106" t="s">
        <v>508</v>
      </c>
      <c r="B1117" s="106"/>
      <c r="C1117" s="105">
        <v>10300</v>
      </c>
      <c r="D1117" s="105">
        <v>10300</v>
      </c>
      <c r="E1117" s="105">
        <v>10300</v>
      </c>
    </row>
    <row r="1118" spans="1:5">
      <c r="A1118" s="104" t="s">
        <v>352</v>
      </c>
      <c r="B1118" s="104"/>
      <c r="C1118" s="103">
        <v>10300</v>
      </c>
      <c r="D1118" s="103">
        <v>10300</v>
      </c>
      <c r="E1118" s="103">
        <v>10300</v>
      </c>
    </row>
    <row r="1119" spans="1:5">
      <c r="A1119" s="102" t="s">
        <v>95</v>
      </c>
      <c r="B1119" s="102" t="s">
        <v>96</v>
      </c>
      <c r="C1119" s="101">
        <v>7000</v>
      </c>
      <c r="D1119" s="101">
        <v>7000</v>
      </c>
      <c r="E1119" s="101">
        <v>7000</v>
      </c>
    </row>
    <row r="1120" spans="1:5">
      <c r="A1120" s="99" t="s">
        <v>97</v>
      </c>
      <c r="B1120" s="99" t="s">
        <v>98</v>
      </c>
      <c r="C1120" s="100">
        <v>6000</v>
      </c>
    </row>
    <row r="1121" spans="1:5">
      <c r="A1121" s="99" t="s">
        <v>101</v>
      </c>
      <c r="B1121" s="99" t="s">
        <v>102</v>
      </c>
      <c r="C1121" s="100">
        <v>1000</v>
      </c>
    </row>
    <row r="1122" spans="1:5">
      <c r="A1122" s="102" t="s">
        <v>134</v>
      </c>
      <c r="B1122" s="102" t="s">
        <v>135</v>
      </c>
      <c r="C1122" s="101">
        <v>3300</v>
      </c>
      <c r="D1122" s="101">
        <v>3300</v>
      </c>
      <c r="E1122" s="101">
        <v>3300</v>
      </c>
    </row>
    <row r="1123" spans="1:5">
      <c r="A1123" s="99" t="s">
        <v>136</v>
      </c>
      <c r="B1123" s="99" t="s">
        <v>137</v>
      </c>
      <c r="C1123" s="100">
        <v>3300</v>
      </c>
    </row>
    <row r="1124" spans="1:5">
      <c r="A1124" s="106" t="s">
        <v>514</v>
      </c>
      <c r="B1124" s="106"/>
      <c r="C1124" s="105">
        <v>43000</v>
      </c>
      <c r="D1124" s="105">
        <v>43000</v>
      </c>
      <c r="E1124" s="105">
        <v>43000</v>
      </c>
    </row>
    <row r="1125" spans="1:5">
      <c r="A1125" s="104" t="s">
        <v>352</v>
      </c>
      <c r="B1125" s="104"/>
      <c r="C1125" s="103">
        <v>43000</v>
      </c>
      <c r="D1125" s="103">
        <v>43000</v>
      </c>
      <c r="E1125" s="103">
        <v>43000</v>
      </c>
    </row>
    <row r="1126" spans="1:5">
      <c r="A1126" s="102" t="s">
        <v>103</v>
      </c>
      <c r="B1126" s="102" t="s">
        <v>104</v>
      </c>
      <c r="C1126" s="101">
        <v>27000</v>
      </c>
      <c r="D1126" s="101">
        <v>27000</v>
      </c>
      <c r="E1126" s="101">
        <v>27000</v>
      </c>
    </row>
    <row r="1127" spans="1:5">
      <c r="A1127" s="99" t="s">
        <v>105</v>
      </c>
      <c r="B1127" s="99" t="s">
        <v>106</v>
      </c>
      <c r="C1127" s="100">
        <v>12000</v>
      </c>
    </row>
    <row r="1128" spans="1:5">
      <c r="A1128" s="99" t="s">
        <v>107</v>
      </c>
      <c r="B1128" s="99" t="s">
        <v>108</v>
      </c>
      <c r="C1128" s="100">
        <v>15000</v>
      </c>
    </row>
    <row r="1129" spans="1:5">
      <c r="A1129" s="102" t="s">
        <v>134</v>
      </c>
      <c r="B1129" s="102" t="s">
        <v>135</v>
      </c>
      <c r="C1129" s="101">
        <v>2000</v>
      </c>
      <c r="D1129" s="101">
        <v>2000</v>
      </c>
      <c r="E1129" s="101">
        <v>2000</v>
      </c>
    </row>
    <row r="1130" spans="1:5">
      <c r="A1130" s="99" t="s">
        <v>136</v>
      </c>
      <c r="B1130" s="99" t="s">
        <v>137</v>
      </c>
      <c r="C1130" s="100">
        <v>2000</v>
      </c>
    </row>
    <row r="1131" spans="1:5">
      <c r="A1131" s="102" t="s">
        <v>156</v>
      </c>
      <c r="B1131" s="102" t="s">
        <v>157</v>
      </c>
      <c r="C1131" s="101">
        <v>14000</v>
      </c>
      <c r="D1131" s="101">
        <v>14000</v>
      </c>
      <c r="E1131" s="101">
        <v>14000</v>
      </c>
    </row>
    <row r="1132" spans="1:5">
      <c r="A1132" s="99" t="s">
        <v>164</v>
      </c>
      <c r="B1132" s="99" t="s">
        <v>165</v>
      </c>
      <c r="C1132" s="100">
        <v>14000</v>
      </c>
    </row>
    <row r="1133" spans="1:5">
      <c r="A1133" s="106" t="s">
        <v>512</v>
      </c>
      <c r="B1133" s="106"/>
      <c r="C1133" s="105">
        <v>10000</v>
      </c>
      <c r="D1133" s="105">
        <v>10000</v>
      </c>
      <c r="E1133" s="105">
        <v>10000</v>
      </c>
    </row>
    <row r="1134" spans="1:5">
      <c r="A1134" s="104" t="s">
        <v>352</v>
      </c>
      <c r="B1134" s="104"/>
      <c r="C1134" s="103">
        <v>10000</v>
      </c>
      <c r="D1134" s="103">
        <v>10000</v>
      </c>
      <c r="E1134" s="103">
        <v>10000</v>
      </c>
    </row>
    <row r="1135" spans="1:5">
      <c r="A1135" s="102" t="s">
        <v>103</v>
      </c>
      <c r="B1135" s="102" t="s">
        <v>104</v>
      </c>
      <c r="C1135" s="101">
        <v>10000</v>
      </c>
      <c r="D1135" s="101">
        <v>10000</v>
      </c>
      <c r="E1135" s="101">
        <v>10000</v>
      </c>
    </row>
    <row r="1136" spans="1:5">
      <c r="A1136" s="99" t="s">
        <v>109</v>
      </c>
      <c r="B1136" s="99" t="s">
        <v>110</v>
      </c>
      <c r="C1136" s="100">
        <v>10000</v>
      </c>
    </row>
    <row r="1137" spans="1:5">
      <c r="A1137" s="108" t="s">
        <v>428</v>
      </c>
      <c r="B1137" s="108"/>
      <c r="C1137" s="107">
        <v>50000</v>
      </c>
      <c r="D1137" s="107">
        <v>50000</v>
      </c>
      <c r="E1137" s="107">
        <v>50000</v>
      </c>
    </row>
    <row r="1138" spans="1:5">
      <c r="A1138" s="106" t="s">
        <v>508</v>
      </c>
      <c r="B1138" s="106"/>
      <c r="C1138" s="105">
        <v>50000</v>
      </c>
      <c r="D1138" s="105">
        <v>50000</v>
      </c>
      <c r="E1138" s="105">
        <v>50000</v>
      </c>
    </row>
    <row r="1139" spans="1:5">
      <c r="A1139" s="104" t="s">
        <v>364</v>
      </c>
      <c r="B1139" s="104"/>
      <c r="C1139" s="103">
        <v>50000</v>
      </c>
      <c r="D1139" s="103">
        <v>50000</v>
      </c>
      <c r="E1139" s="103">
        <v>50000</v>
      </c>
    </row>
    <row r="1140" spans="1:5">
      <c r="A1140" s="102" t="s">
        <v>103</v>
      </c>
      <c r="B1140" s="102" t="s">
        <v>104</v>
      </c>
      <c r="C1140" s="101">
        <v>50000</v>
      </c>
      <c r="D1140" s="101">
        <v>50000</v>
      </c>
      <c r="E1140" s="101">
        <v>50000</v>
      </c>
    </row>
    <row r="1141" spans="1:5">
      <c r="A1141" s="99" t="s">
        <v>107</v>
      </c>
      <c r="B1141" s="99" t="s">
        <v>108</v>
      </c>
      <c r="C1141" s="100">
        <v>50000</v>
      </c>
    </row>
    <row r="1142" spans="1:5">
      <c r="A1142" s="108" t="s">
        <v>422</v>
      </c>
      <c r="B1142" s="108"/>
      <c r="C1142" s="107">
        <v>740000</v>
      </c>
      <c r="D1142" s="107">
        <v>0</v>
      </c>
      <c r="E1142" s="107">
        <v>0</v>
      </c>
    </row>
    <row r="1143" spans="1:5">
      <c r="A1143" s="106" t="s">
        <v>507</v>
      </c>
      <c r="B1143" s="106"/>
      <c r="C1143" s="105">
        <v>620000</v>
      </c>
      <c r="D1143" s="105">
        <v>0</v>
      </c>
      <c r="E1143" s="105">
        <v>0</v>
      </c>
    </row>
    <row r="1144" spans="1:5">
      <c r="A1144" s="104" t="s">
        <v>364</v>
      </c>
      <c r="B1144" s="104"/>
      <c r="C1144" s="103">
        <v>620000</v>
      </c>
      <c r="D1144" s="103">
        <v>0</v>
      </c>
      <c r="E1144" s="103">
        <v>0</v>
      </c>
    </row>
    <row r="1145" spans="1:5">
      <c r="A1145" s="102" t="s">
        <v>95</v>
      </c>
      <c r="B1145" s="102" t="s">
        <v>96</v>
      </c>
      <c r="C1145" s="101">
        <v>610000</v>
      </c>
      <c r="D1145" s="101">
        <v>0</v>
      </c>
      <c r="E1145" s="101">
        <v>0</v>
      </c>
    </row>
    <row r="1146" spans="1:5">
      <c r="A1146" s="99" t="s">
        <v>97</v>
      </c>
      <c r="B1146" s="99" t="s">
        <v>98</v>
      </c>
      <c r="C1146" s="100">
        <v>505000</v>
      </c>
    </row>
    <row r="1147" spans="1:5">
      <c r="A1147" s="99" t="s">
        <v>99</v>
      </c>
      <c r="B1147" s="99" t="s">
        <v>100</v>
      </c>
      <c r="C1147" s="100">
        <v>20000</v>
      </c>
    </row>
    <row r="1148" spans="1:5">
      <c r="A1148" s="99" t="s">
        <v>101</v>
      </c>
      <c r="B1148" s="99" t="s">
        <v>102</v>
      </c>
      <c r="C1148" s="100">
        <v>85000</v>
      </c>
    </row>
    <row r="1149" spans="1:5">
      <c r="A1149" s="102" t="s">
        <v>103</v>
      </c>
      <c r="B1149" s="102" t="s">
        <v>104</v>
      </c>
      <c r="C1149" s="101">
        <v>10000</v>
      </c>
      <c r="D1149" s="101">
        <v>0</v>
      </c>
      <c r="E1149" s="101">
        <v>0</v>
      </c>
    </row>
    <row r="1150" spans="1:5">
      <c r="A1150" s="99" t="s">
        <v>105</v>
      </c>
      <c r="B1150" s="99" t="s">
        <v>106</v>
      </c>
      <c r="C1150" s="100">
        <v>10000</v>
      </c>
    </row>
    <row r="1151" spans="1:5">
      <c r="A1151" s="106" t="s">
        <v>508</v>
      </c>
      <c r="B1151" s="106"/>
      <c r="C1151" s="105">
        <v>120000</v>
      </c>
      <c r="D1151" s="105">
        <v>0</v>
      </c>
      <c r="E1151" s="105">
        <v>0</v>
      </c>
    </row>
    <row r="1152" spans="1:5">
      <c r="A1152" s="104" t="s">
        <v>364</v>
      </c>
      <c r="B1152" s="104"/>
      <c r="C1152" s="103">
        <v>120000</v>
      </c>
      <c r="D1152" s="103">
        <v>0</v>
      </c>
      <c r="E1152" s="103">
        <v>0</v>
      </c>
    </row>
    <row r="1153" spans="1:5">
      <c r="A1153" s="102" t="s">
        <v>95</v>
      </c>
      <c r="B1153" s="102" t="s">
        <v>96</v>
      </c>
      <c r="C1153" s="101">
        <v>69500</v>
      </c>
      <c r="D1153" s="101">
        <v>0</v>
      </c>
      <c r="E1153" s="101">
        <v>0</v>
      </c>
    </row>
    <row r="1154" spans="1:5">
      <c r="A1154" s="99" t="s">
        <v>97</v>
      </c>
      <c r="B1154" s="99" t="s">
        <v>98</v>
      </c>
      <c r="C1154" s="100">
        <v>32000</v>
      </c>
    </row>
    <row r="1155" spans="1:5">
      <c r="A1155" s="99" t="s">
        <v>99</v>
      </c>
      <c r="B1155" s="99" t="s">
        <v>100</v>
      </c>
      <c r="C1155" s="100">
        <v>26500</v>
      </c>
    </row>
    <row r="1156" spans="1:5">
      <c r="A1156" s="99" t="s">
        <v>101</v>
      </c>
      <c r="B1156" s="99" t="s">
        <v>102</v>
      </c>
      <c r="C1156" s="100">
        <v>11000</v>
      </c>
    </row>
    <row r="1157" spans="1:5">
      <c r="A1157" s="102" t="s">
        <v>103</v>
      </c>
      <c r="B1157" s="102" t="s">
        <v>104</v>
      </c>
      <c r="C1157" s="101">
        <v>50500</v>
      </c>
      <c r="D1157" s="101">
        <v>0</v>
      </c>
      <c r="E1157" s="101">
        <v>0</v>
      </c>
    </row>
    <row r="1158" spans="1:5">
      <c r="A1158" s="99" t="s">
        <v>105</v>
      </c>
      <c r="B1158" s="99" t="s">
        <v>106</v>
      </c>
      <c r="C1158" s="100">
        <v>45000</v>
      </c>
    </row>
    <row r="1159" spans="1:5">
      <c r="A1159" s="99" t="s">
        <v>109</v>
      </c>
      <c r="B1159" s="99" t="s">
        <v>110</v>
      </c>
      <c r="C1159" s="100">
        <v>4000</v>
      </c>
    </row>
    <row r="1160" spans="1:5">
      <c r="A1160" s="99" t="s">
        <v>113</v>
      </c>
      <c r="B1160" s="99" t="s">
        <v>114</v>
      </c>
      <c r="C1160" s="100">
        <v>1500</v>
      </c>
    </row>
    <row r="1161" spans="1:5">
      <c r="A1161" s="108" t="s">
        <v>429</v>
      </c>
      <c r="B1161" s="108"/>
      <c r="C1161" s="107">
        <v>294000</v>
      </c>
      <c r="D1161" s="107">
        <v>1034000</v>
      </c>
      <c r="E1161" s="107">
        <v>1034000</v>
      </c>
    </row>
    <row r="1162" spans="1:5">
      <c r="A1162" s="106" t="s">
        <v>507</v>
      </c>
      <c r="B1162" s="106"/>
      <c r="C1162" s="105">
        <v>294000</v>
      </c>
      <c r="D1162" s="105">
        <v>1034000</v>
      </c>
      <c r="E1162" s="105">
        <v>1034000</v>
      </c>
    </row>
    <row r="1163" spans="1:5">
      <c r="A1163" s="104" t="s">
        <v>364</v>
      </c>
      <c r="B1163" s="104"/>
      <c r="C1163" s="103">
        <v>294000</v>
      </c>
      <c r="D1163" s="103">
        <v>1034000</v>
      </c>
      <c r="E1163" s="103">
        <v>1034000</v>
      </c>
    </row>
    <row r="1164" spans="1:5">
      <c r="A1164" s="102" t="s">
        <v>95</v>
      </c>
      <c r="B1164" s="102" t="s">
        <v>96</v>
      </c>
      <c r="C1164" s="101">
        <v>279500</v>
      </c>
      <c r="D1164" s="101">
        <v>977500</v>
      </c>
      <c r="E1164" s="101">
        <v>977500</v>
      </c>
    </row>
    <row r="1165" spans="1:5">
      <c r="A1165" s="99" t="s">
        <v>97</v>
      </c>
      <c r="B1165" s="99" t="s">
        <v>98</v>
      </c>
      <c r="C1165" s="100">
        <v>206500</v>
      </c>
    </row>
    <row r="1166" spans="1:5">
      <c r="A1166" s="99" t="s">
        <v>99</v>
      </c>
      <c r="B1166" s="99" t="s">
        <v>100</v>
      </c>
      <c r="C1166" s="100">
        <v>33000</v>
      </c>
    </row>
    <row r="1167" spans="1:5">
      <c r="A1167" s="99" t="s">
        <v>101</v>
      </c>
      <c r="B1167" s="99" t="s">
        <v>102</v>
      </c>
      <c r="C1167" s="100">
        <v>40000</v>
      </c>
    </row>
    <row r="1168" spans="1:5">
      <c r="A1168" s="102" t="s">
        <v>103</v>
      </c>
      <c r="B1168" s="102" t="s">
        <v>104</v>
      </c>
      <c r="C1168" s="101">
        <v>14500</v>
      </c>
      <c r="D1168" s="101">
        <v>56500</v>
      </c>
      <c r="E1168" s="101">
        <v>56500</v>
      </c>
    </row>
    <row r="1169" spans="1:5">
      <c r="A1169" s="99" t="s">
        <v>105</v>
      </c>
      <c r="B1169" s="99" t="s">
        <v>106</v>
      </c>
      <c r="C1169" s="100">
        <v>11000</v>
      </c>
    </row>
    <row r="1170" spans="1:5">
      <c r="A1170" s="99" t="s">
        <v>109</v>
      </c>
      <c r="B1170" s="99" t="s">
        <v>110</v>
      </c>
      <c r="C1170" s="100">
        <v>1500</v>
      </c>
    </row>
    <row r="1171" spans="1:5">
      <c r="A1171" s="99" t="s">
        <v>113</v>
      </c>
      <c r="B1171" s="99" t="s">
        <v>114</v>
      </c>
      <c r="C1171" s="100">
        <v>2000</v>
      </c>
    </row>
    <row r="1172" spans="1:5">
      <c r="A1172" s="116" t="s">
        <v>548</v>
      </c>
      <c r="B1172" s="116"/>
      <c r="C1172" s="115">
        <v>6996255</v>
      </c>
      <c r="D1172" s="115">
        <v>7077605</v>
      </c>
      <c r="E1172" s="115">
        <v>7183605</v>
      </c>
    </row>
    <row r="1173" spans="1:5">
      <c r="A1173" s="110" t="s">
        <v>417</v>
      </c>
      <c r="B1173" s="110"/>
      <c r="C1173" s="109">
        <v>5840505</v>
      </c>
      <c r="D1173" s="109">
        <v>5917505</v>
      </c>
      <c r="E1173" s="109">
        <v>6017505</v>
      </c>
    </row>
    <row r="1174" spans="1:5">
      <c r="A1174" s="108" t="s">
        <v>423</v>
      </c>
      <c r="B1174" s="108"/>
      <c r="C1174" s="107">
        <v>482005</v>
      </c>
      <c r="D1174" s="107">
        <v>496005</v>
      </c>
      <c r="E1174" s="107">
        <v>496005</v>
      </c>
    </row>
    <row r="1175" spans="1:5">
      <c r="A1175" s="106" t="s">
        <v>507</v>
      </c>
      <c r="B1175" s="106"/>
      <c r="C1175" s="105">
        <v>58500</v>
      </c>
      <c r="D1175" s="105">
        <v>58500</v>
      </c>
      <c r="E1175" s="105">
        <v>58500</v>
      </c>
    </row>
    <row r="1176" spans="1:5">
      <c r="A1176" s="104" t="s">
        <v>352</v>
      </c>
      <c r="B1176" s="104"/>
      <c r="C1176" s="103">
        <v>58500</v>
      </c>
      <c r="D1176" s="103">
        <v>58500</v>
      </c>
      <c r="E1176" s="103">
        <v>58500</v>
      </c>
    </row>
    <row r="1177" spans="1:5">
      <c r="A1177" s="102" t="s">
        <v>103</v>
      </c>
      <c r="B1177" s="102" t="s">
        <v>104</v>
      </c>
      <c r="C1177" s="101">
        <v>58500</v>
      </c>
      <c r="D1177" s="101">
        <v>58500</v>
      </c>
      <c r="E1177" s="101">
        <v>58500</v>
      </c>
    </row>
    <row r="1178" spans="1:5">
      <c r="A1178" s="99" t="s">
        <v>107</v>
      </c>
      <c r="B1178" s="99" t="s">
        <v>108</v>
      </c>
      <c r="C1178" s="100">
        <v>20000</v>
      </c>
    </row>
    <row r="1179" spans="1:5">
      <c r="A1179" s="99" t="s">
        <v>109</v>
      </c>
      <c r="B1179" s="99" t="s">
        <v>110</v>
      </c>
      <c r="C1179" s="100">
        <v>38500</v>
      </c>
    </row>
    <row r="1180" spans="1:5">
      <c r="A1180" s="106" t="s">
        <v>513</v>
      </c>
      <c r="B1180" s="106"/>
      <c r="C1180" s="105">
        <v>41505</v>
      </c>
      <c r="D1180" s="105">
        <v>41505</v>
      </c>
      <c r="E1180" s="105">
        <v>41505</v>
      </c>
    </row>
    <row r="1181" spans="1:5">
      <c r="A1181" s="104" t="s">
        <v>352</v>
      </c>
      <c r="B1181" s="104"/>
      <c r="C1181" s="103">
        <v>41505</v>
      </c>
      <c r="D1181" s="103">
        <v>41505</v>
      </c>
      <c r="E1181" s="103">
        <v>41505</v>
      </c>
    </row>
    <row r="1182" spans="1:5">
      <c r="A1182" s="102" t="s">
        <v>103</v>
      </c>
      <c r="B1182" s="102" t="s">
        <v>104</v>
      </c>
      <c r="C1182" s="101">
        <v>40505</v>
      </c>
      <c r="D1182" s="101">
        <v>40505</v>
      </c>
      <c r="E1182" s="101">
        <v>40505</v>
      </c>
    </row>
    <row r="1183" spans="1:5">
      <c r="A1183" s="99" t="s">
        <v>105</v>
      </c>
      <c r="B1183" s="99" t="s">
        <v>106</v>
      </c>
      <c r="C1183" s="100">
        <v>16000</v>
      </c>
    </row>
    <row r="1184" spans="1:5">
      <c r="A1184" s="99" t="s">
        <v>107</v>
      </c>
      <c r="B1184" s="99" t="s">
        <v>108</v>
      </c>
      <c r="C1184" s="100">
        <v>19505</v>
      </c>
    </row>
    <row r="1185" spans="1:5">
      <c r="A1185" s="99" t="s">
        <v>109</v>
      </c>
      <c r="B1185" s="99" t="s">
        <v>110</v>
      </c>
      <c r="C1185" s="100">
        <v>1000</v>
      </c>
    </row>
    <row r="1186" spans="1:5">
      <c r="A1186" s="99" t="s">
        <v>113</v>
      </c>
      <c r="B1186" s="99" t="s">
        <v>114</v>
      </c>
      <c r="C1186" s="100">
        <v>4000</v>
      </c>
    </row>
    <row r="1187" spans="1:5">
      <c r="A1187" s="102" t="s">
        <v>115</v>
      </c>
      <c r="B1187" s="102" t="s">
        <v>116</v>
      </c>
      <c r="C1187" s="101">
        <v>1000</v>
      </c>
      <c r="D1187" s="101">
        <v>1000</v>
      </c>
      <c r="E1187" s="101">
        <v>1000</v>
      </c>
    </row>
    <row r="1188" spans="1:5">
      <c r="A1188" s="99" t="s">
        <v>119</v>
      </c>
      <c r="B1188" s="99" t="s">
        <v>120</v>
      </c>
      <c r="C1188" s="100">
        <v>1000</v>
      </c>
    </row>
    <row r="1189" spans="1:5">
      <c r="A1189" s="106" t="s">
        <v>509</v>
      </c>
      <c r="B1189" s="106"/>
      <c r="C1189" s="105">
        <v>382000</v>
      </c>
      <c r="D1189" s="105">
        <v>396000</v>
      </c>
      <c r="E1189" s="105">
        <v>396000</v>
      </c>
    </row>
    <row r="1190" spans="1:5">
      <c r="A1190" s="104" t="s">
        <v>352</v>
      </c>
      <c r="B1190" s="104"/>
      <c r="C1190" s="103">
        <v>382000</v>
      </c>
      <c r="D1190" s="103">
        <v>396000</v>
      </c>
      <c r="E1190" s="103">
        <v>396000</v>
      </c>
    </row>
    <row r="1191" spans="1:5">
      <c r="A1191" s="102" t="s">
        <v>103</v>
      </c>
      <c r="B1191" s="102" t="s">
        <v>104</v>
      </c>
      <c r="C1191" s="101">
        <v>379000</v>
      </c>
      <c r="D1191" s="101">
        <v>393000</v>
      </c>
      <c r="E1191" s="101">
        <v>393000</v>
      </c>
    </row>
    <row r="1192" spans="1:5">
      <c r="A1192" s="99" t="s">
        <v>105</v>
      </c>
      <c r="B1192" s="99" t="s">
        <v>106</v>
      </c>
      <c r="C1192" s="100">
        <v>25000</v>
      </c>
    </row>
    <row r="1193" spans="1:5">
      <c r="A1193" s="99" t="s">
        <v>107</v>
      </c>
      <c r="B1193" s="99" t="s">
        <v>108</v>
      </c>
      <c r="C1193" s="100">
        <v>149205</v>
      </c>
    </row>
    <row r="1194" spans="1:5">
      <c r="A1194" s="99" t="s">
        <v>109</v>
      </c>
      <c r="B1194" s="99" t="s">
        <v>110</v>
      </c>
      <c r="C1194" s="100">
        <v>184500</v>
      </c>
    </row>
    <row r="1195" spans="1:5">
      <c r="A1195" s="99" t="s">
        <v>113</v>
      </c>
      <c r="B1195" s="99" t="s">
        <v>114</v>
      </c>
      <c r="C1195" s="100">
        <v>20295</v>
      </c>
    </row>
    <row r="1196" spans="1:5">
      <c r="A1196" s="102" t="s">
        <v>115</v>
      </c>
      <c r="B1196" s="102" t="s">
        <v>116</v>
      </c>
      <c r="C1196" s="101">
        <v>3000</v>
      </c>
      <c r="D1196" s="101">
        <v>3000</v>
      </c>
      <c r="E1196" s="101">
        <v>3000</v>
      </c>
    </row>
    <row r="1197" spans="1:5">
      <c r="A1197" s="99" t="s">
        <v>119</v>
      </c>
      <c r="B1197" s="99" t="s">
        <v>120</v>
      </c>
      <c r="C1197" s="100">
        <v>3000</v>
      </c>
    </row>
    <row r="1198" spans="1:5">
      <c r="A1198" s="108" t="s">
        <v>431</v>
      </c>
      <c r="B1198" s="108"/>
      <c r="C1198" s="107">
        <v>5145000</v>
      </c>
      <c r="D1198" s="107">
        <v>5200000</v>
      </c>
      <c r="E1198" s="107">
        <v>5300000</v>
      </c>
    </row>
    <row r="1199" spans="1:5">
      <c r="A1199" s="106" t="s">
        <v>508</v>
      </c>
      <c r="B1199" s="106"/>
      <c r="C1199" s="105">
        <v>5145000</v>
      </c>
      <c r="D1199" s="105">
        <v>5200000</v>
      </c>
      <c r="E1199" s="105">
        <v>5300000</v>
      </c>
    </row>
    <row r="1200" spans="1:5">
      <c r="A1200" s="104" t="s">
        <v>352</v>
      </c>
      <c r="B1200" s="104"/>
      <c r="C1200" s="103">
        <v>5145000</v>
      </c>
      <c r="D1200" s="103">
        <v>5200000</v>
      </c>
      <c r="E1200" s="103">
        <v>5300000</v>
      </c>
    </row>
    <row r="1201" spans="1:5">
      <c r="A1201" s="102" t="s">
        <v>95</v>
      </c>
      <c r="B1201" s="102" t="s">
        <v>96</v>
      </c>
      <c r="C1201" s="101">
        <v>4875000</v>
      </c>
      <c r="D1201" s="101">
        <v>4930000</v>
      </c>
      <c r="E1201" s="101">
        <v>5030000</v>
      </c>
    </row>
    <row r="1202" spans="1:5">
      <c r="A1202" s="99" t="s">
        <v>97</v>
      </c>
      <c r="B1202" s="99" t="s">
        <v>98</v>
      </c>
      <c r="C1202" s="100">
        <v>4100000</v>
      </c>
    </row>
    <row r="1203" spans="1:5">
      <c r="A1203" s="99" t="s">
        <v>99</v>
      </c>
      <c r="B1203" s="99" t="s">
        <v>100</v>
      </c>
      <c r="C1203" s="100">
        <v>150000</v>
      </c>
    </row>
    <row r="1204" spans="1:5">
      <c r="A1204" s="99" t="s">
        <v>101</v>
      </c>
      <c r="B1204" s="99" t="s">
        <v>102</v>
      </c>
      <c r="C1204" s="100">
        <v>625000</v>
      </c>
    </row>
    <row r="1205" spans="1:5">
      <c r="A1205" s="102" t="s">
        <v>103</v>
      </c>
      <c r="B1205" s="102" t="s">
        <v>104</v>
      </c>
      <c r="C1205" s="101">
        <v>270000</v>
      </c>
      <c r="D1205" s="101">
        <v>270000</v>
      </c>
      <c r="E1205" s="101">
        <v>270000</v>
      </c>
    </row>
    <row r="1206" spans="1:5">
      <c r="A1206" s="99" t="s">
        <v>105</v>
      </c>
      <c r="B1206" s="99" t="s">
        <v>106</v>
      </c>
      <c r="C1206" s="100">
        <v>250000</v>
      </c>
    </row>
    <row r="1207" spans="1:5">
      <c r="A1207" s="99" t="s">
        <v>113</v>
      </c>
      <c r="B1207" s="99" t="s">
        <v>114</v>
      </c>
      <c r="C1207" s="100">
        <v>20000</v>
      </c>
    </row>
    <row r="1208" spans="1:5">
      <c r="A1208" s="108" t="s">
        <v>419</v>
      </c>
      <c r="B1208" s="108"/>
      <c r="C1208" s="107">
        <v>213500</v>
      </c>
      <c r="D1208" s="107">
        <v>221500</v>
      </c>
      <c r="E1208" s="107">
        <v>221500</v>
      </c>
    </row>
    <row r="1209" spans="1:5">
      <c r="A1209" s="106" t="s">
        <v>507</v>
      </c>
      <c r="B1209" s="106"/>
      <c r="C1209" s="105">
        <v>55000</v>
      </c>
      <c r="D1209" s="105">
        <v>55000</v>
      </c>
      <c r="E1209" s="105">
        <v>55000</v>
      </c>
    </row>
    <row r="1210" spans="1:5">
      <c r="A1210" s="104" t="s">
        <v>352</v>
      </c>
      <c r="B1210" s="104"/>
      <c r="C1210" s="103">
        <v>55000</v>
      </c>
      <c r="D1210" s="103">
        <v>55000</v>
      </c>
      <c r="E1210" s="103">
        <v>55000</v>
      </c>
    </row>
    <row r="1211" spans="1:5">
      <c r="A1211" s="102" t="s">
        <v>156</v>
      </c>
      <c r="B1211" s="102" t="s">
        <v>157</v>
      </c>
      <c r="C1211" s="101">
        <v>55000</v>
      </c>
      <c r="D1211" s="101">
        <v>55000</v>
      </c>
      <c r="E1211" s="101">
        <v>55000</v>
      </c>
    </row>
    <row r="1212" spans="1:5">
      <c r="A1212" s="99" t="s">
        <v>160</v>
      </c>
      <c r="B1212" s="99" t="s">
        <v>161</v>
      </c>
      <c r="C1212" s="100">
        <v>55000</v>
      </c>
    </row>
    <row r="1213" spans="1:5">
      <c r="A1213" s="106" t="s">
        <v>513</v>
      </c>
      <c r="B1213" s="106"/>
      <c r="C1213" s="105">
        <v>7500</v>
      </c>
      <c r="D1213" s="105">
        <v>14500</v>
      </c>
      <c r="E1213" s="105">
        <v>14500</v>
      </c>
    </row>
    <row r="1214" spans="1:5">
      <c r="A1214" s="104" t="s">
        <v>352</v>
      </c>
      <c r="B1214" s="104"/>
      <c r="C1214" s="103">
        <v>7500</v>
      </c>
      <c r="D1214" s="103">
        <v>14500</v>
      </c>
      <c r="E1214" s="103">
        <v>14500</v>
      </c>
    </row>
    <row r="1215" spans="1:5">
      <c r="A1215" s="102" t="s">
        <v>156</v>
      </c>
      <c r="B1215" s="102" t="s">
        <v>157</v>
      </c>
      <c r="C1215" s="101">
        <v>7500</v>
      </c>
      <c r="D1215" s="101">
        <v>14500</v>
      </c>
      <c r="E1215" s="101">
        <v>14500</v>
      </c>
    </row>
    <row r="1216" spans="1:5">
      <c r="A1216" s="99" t="s">
        <v>160</v>
      </c>
      <c r="B1216" s="99" t="s">
        <v>161</v>
      </c>
      <c r="C1216" s="100">
        <v>7500</v>
      </c>
    </row>
    <row r="1217" spans="1:5">
      <c r="A1217" s="106" t="s">
        <v>508</v>
      </c>
      <c r="B1217" s="106"/>
      <c r="C1217" s="105">
        <v>150000</v>
      </c>
      <c r="D1217" s="105">
        <v>150000</v>
      </c>
      <c r="E1217" s="105">
        <v>150000</v>
      </c>
    </row>
    <row r="1218" spans="1:5">
      <c r="A1218" s="104" t="s">
        <v>352</v>
      </c>
      <c r="B1218" s="104"/>
      <c r="C1218" s="103">
        <v>150000</v>
      </c>
      <c r="D1218" s="103">
        <v>150000</v>
      </c>
      <c r="E1218" s="103">
        <v>150000</v>
      </c>
    </row>
    <row r="1219" spans="1:5">
      <c r="A1219" s="102" t="s">
        <v>156</v>
      </c>
      <c r="B1219" s="102" t="s">
        <v>157</v>
      </c>
      <c r="C1219" s="101">
        <v>150000</v>
      </c>
      <c r="D1219" s="101">
        <v>150000</v>
      </c>
      <c r="E1219" s="101">
        <v>150000</v>
      </c>
    </row>
    <row r="1220" spans="1:5">
      <c r="A1220" s="99" t="s">
        <v>164</v>
      </c>
      <c r="B1220" s="99" t="s">
        <v>165</v>
      </c>
      <c r="C1220" s="100">
        <v>150000</v>
      </c>
    </row>
    <row r="1221" spans="1:5">
      <c r="A1221" s="106" t="s">
        <v>514</v>
      </c>
      <c r="B1221" s="106"/>
      <c r="C1221" s="105">
        <v>1000</v>
      </c>
      <c r="D1221" s="105">
        <v>2000</v>
      </c>
      <c r="E1221" s="105">
        <v>2000</v>
      </c>
    </row>
    <row r="1222" spans="1:5">
      <c r="A1222" s="104" t="s">
        <v>352</v>
      </c>
      <c r="B1222" s="104"/>
      <c r="C1222" s="103">
        <v>1000</v>
      </c>
      <c r="D1222" s="103">
        <v>2000</v>
      </c>
      <c r="E1222" s="103">
        <v>2000</v>
      </c>
    </row>
    <row r="1223" spans="1:5">
      <c r="A1223" s="102" t="s">
        <v>156</v>
      </c>
      <c r="B1223" s="102" t="s">
        <v>157</v>
      </c>
      <c r="C1223" s="101">
        <v>1000</v>
      </c>
      <c r="D1223" s="101">
        <v>2000</v>
      </c>
      <c r="E1223" s="101">
        <v>2000</v>
      </c>
    </row>
    <row r="1224" spans="1:5">
      <c r="A1224" s="99" t="s">
        <v>160</v>
      </c>
      <c r="B1224" s="99" t="s">
        <v>161</v>
      </c>
      <c r="C1224" s="100">
        <v>1000</v>
      </c>
    </row>
    <row r="1225" spans="1:5">
      <c r="A1225" s="110" t="s">
        <v>420</v>
      </c>
      <c r="B1225" s="110"/>
      <c r="C1225" s="109">
        <v>1155750</v>
      </c>
      <c r="D1225" s="109">
        <v>1160100</v>
      </c>
      <c r="E1225" s="109">
        <v>1166100</v>
      </c>
    </row>
    <row r="1226" spans="1:5">
      <c r="A1226" s="108" t="s">
        <v>425</v>
      </c>
      <c r="B1226" s="108"/>
      <c r="C1226" s="107">
        <v>47400</v>
      </c>
      <c r="D1226" s="107">
        <v>43500</v>
      </c>
      <c r="E1226" s="107">
        <v>43500</v>
      </c>
    </row>
    <row r="1227" spans="1:5">
      <c r="A1227" s="106" t="s">
        <v>507</v>
      </c>
      <c r="B1227" s="106"/>
      <c r="C1227" s="105">
        <v>23500</v>
      </c>
      <c r="D1227" s="105">
        <v>20600</v>
      </c>
      <c r="E1227" s="105">
        <v>20600</v>
      </c>
    </row>
    <row r="1228" spans="1:5">
      <c r="A1228" s="104" t="s">
        <v>352</v>
      </c>
      <c r="B1228" s="104"/>
      <c r="C1228" s="103">
        <v>23500</v>
      </c>
      <c r="D1228" s="103">
        <v>20600</v>
      </c>
      <c r="E1228" s="103">
        <v>20600</v>
      </c>
    </row>
    <row r="1229" spans="1:5">
      <c r="A1229" s="102" t="s">
        <v>95</v>
      </c>
      <c r="B1229" s="102" t="s">
        <v>96</v>
      </c>
      <c r="C1229" s="101">
        <v>6500</v>
      </c>
      <c r="D1229" s="101">
        <v>6500</v>
      </c>
      <c r="E1229" s="101">
        <v>6500</v>
      </c>
    </row>
    <row r="1230" spans="1:5">
      <c r="A1230" s="99" t="s">
        <v>97</v>
      </c>
      <c r="B1230" s="99" t="s">
        <v>98</v>
      </c>
      <c r="C1230" s="100">
        <v>5500</v>
      </c>
    </row>
    <row r="1231" spans="1:5">
      <c r="A1231" s="99" t="s">
        <v>101</v>
      </c>
      <c r="B1231" s="99" t="s">
        <v>102</v>
      </c>
      <c r="C1231" s="100">
        <v>1000</v>
      </c>
    </row>
    <row r="1232" spans="1:5">
      <c r="A1232" s="102" t="s">
        <v>103</v>
      </c>
      <c r="B1232" s="102" t="s">
        <v>104</v>
      </c>
      <c r="C1232" s="101">
        <v>17000</v>
      </c>
      <c r="D1232" s="101">
        <v>14100</v>
      </c>
      <c r="E1232" s="101">
        <v>14100</v>
      </c>
    </row>
    <row r="1233" spans="1:5">
      <c r="A1233" s="99" t="s">
        <v>109</v>
      </c>
      <c r="B1233" s="99" t="s">
        <v>110</v>
      </c>
      <c r="C1233" s="100">
        <v>17000</v>
      </c>
    </row>
    <row r="1234" spans="1:5">
      <c r="A1234" s="106" t="s">
        <v>513</v>
      </c>
      <c r="B1234" s="106"/>
      <c r="C1234" s="105">
        <v>1000</v>
      </c>
      <c r="D1234" s="105">
        <v>1000</v>
      </c>
      <c r="E1234" s="105">
        <v>1000</v>
      </c>
    </row>
    <row r="1235" spans="1:5">
      <c r="A1235" s="104" t="s">
        <v>352</v>
      </c>
      <c r="B1235" s="104"/>
      <c r="C1235" s="103">
        <v>1000</v>
      </c>
      <c r="D1235" s="103">
        <v>1000</v>
      </c>
      <c r="E1235" s="103">
        <v>1000</v>
      </c>
    </row>
    <row r="1236" spans="1:5">
      <c r="A1236" s="102" t="s">
        <v>103</v>
      </c>
      <c r="B1236" s="102" t="s">
        <v>104</v>
      </c>
      <c r="C1236" s="101">
        <v>1000</v>
      </c>
      <c r="D1236" s="101">
        <v>1000</v>
      </c>
      <c r="E1236" s="101">
        <v>1000</v>
      </c>
    </row>
    <row r="1237" spans="1:5">
      <c r="A1237" s="99" t="s">
        <v>107</v>
      </c>
      <c r="B1237" s="99" t="s">
        <v>108</v>
      </c>
      <c r="C1237" s="100">
        <v>1000</v>
      </c>
    </row>
    <row r="1238" spans="1:5">
      <c r="A1238" s="106" t="s">
        <v>508</v>
      </c>
      <c r="B1238" s="106"/>
      <c r="C1238" s="105">
        <v>12500</v>
      </c>
      <c r="D1238" s="105">
        <v>12500</v>
      </c>
      <c r="E1238" s="105">
        <v>12500</v>
      </c>
    </row>
    <row r="1239" spans="1:5">
      <c r="A1239" s="104" t="s">
        <v>352</v>
      </c>
      <c r="B1239" s="104"/>
      <c r="C1239" s="103">
        <v>12500</v>
      </c>
      <c r="D1239" s="103">
        <v>12500</v>
      </c>
      <c r="E1239" s="103">
        <v>12500</v>
      </c>
    </row>
    <row r="1240" spans="1:5">
      <c r="A1240" s="102" t="s">
        <v>103</v>
      </c>
      <c r="B1240" s="102" t="s">
        <v>104</v>
      </c>
      <c r="C1240" s="101">
        <v>12500</v>
      </c>
      <c r="D1240" s="101">
        <v>12500</v>
      </c>
      <c r="E1240" s="101">
        <v>12500</v>
      </c>
    </row>
    <row r="1241" spans="1:5">
      <c r="A1241" s="99" t="s">
        <v>107</v>
      </c>
      <c r="B1241" s="99" t="s">
        <v>108</v>
      </c>
      <c r="C1241" s="100">
        <v>5000</v>
      </c>
    </row>
    <row r="1242" spans="1:5">
      <c r="A1242" s="99" t="s">
        <v>109</v>
      </c>
      <c r="B1242" s="99" t="s">
        <v>110</v>
      </c>
      <c r="C1242" s="100">
        <v>7500</v>
      </c>
    </row>
    <row r="1243" spans="1:5">
      <c r="A1243" s="106" t="s">
        <v>514</v>
      </c>
      <c r="B1243" s="106"/>
      <c r="C1243" s="105">
        <v>10400</v>
      </c>
      <c r="D1243" s="105">
        <v>9400</v>
      </c>
      <c r="E1243" s="105">
        <v>9400</v>
      </c>
    </row>
    <row r="1244" spans="1:5">
      <c r="A1244" s="104" t="s">
        <v>352</v>
      </c>
      <c r="B1244" s="104"/>
      <c r="C1244" s="103">
        <v>10400</v>
      </c>
      <c r="D1244" s="103">
        <v>9400</v>
      </c>
      <c r="E1244" s="103">
        <v>9400</v>
      </c>
    </row>
    <row r="1245" spans="1:5">
      <c r="A1245" s="102" t="s">
        <v>103</v>
      </c>
      <c r="B1245" s="102" t="s">
        <v>104</v>
      </c>
      <c r="C1245" s="101">
        <v>10400</v>
      </c>
      <c r="D1245" s="101">
        <v>9400</v>
      </c>
      <c r="E1245" s="101">
        <v>9400</v>
      </c>
    </row>
    <row r="1246" spans="1:5">
      <c r="A1246" s="99" t="s">
        <v>105</v>
      </c>
      <c r="B1246" s="99" t="s">
        <v>106</v>
      </c>
      <c r="C1246" s="100">
        <v>2000</v>
      </c>
    </row>
    <row r="1247" spans="1:5">
      <c r="A1247" s="99" t="s">
        <v>107</v>
      </c>
      <c r="B1247" s="99" t="s">
        <v>108</v>
      </c>
      <c r="C1247" s="100">
        <v>6400</v>
      </c>
    </row>
    <row r="1248" spans="1:5">
      <c r="A1248" s="99" t="s">
        <v>109</v>
      </c>
      <c r="B1248" s="99" t="s">
        <v>110</v>
      </c>
      <c r="C1248" s="100">
        <v>2000</v>
      </c>
    </row>
    <row r="1249" spans="1:5">
      <c r="A1249" s="108" t="s">
        <v>426</v>
      </c>
      <c r="B1249" s="108"/>
      <c r="C1249" s="107">
        <v>647000</v>
      </c>
      <c r="D1249" s="107">
        <v>667000</v>
      </c>
      <c r="E1249" s="107">
        <v>672000</v>
      </c>
    </row>
    <row r="1250" spans="1:5">
      <c r="A1250" s="106" t="s">
        <v>507</v>
      </c>
      <c r="B1250" s="106"/>
      <c r="C1250" s="105">
        <v>296000</v>
      </c>
      <c r="D1250" s="105">
        <v>301000</v>
      </c>
      <c r="E1250" s="105">
        <v>306000</v>
      </c>
    </row>
    <row r="1251" spans="1:5">
      <c r="A1251" s="104" t="s">
        <v>352</v>
      </c>
      <c r="B1251" s="104"/>
      <c r="C1251" s="103">
        <v>296000</v>
      </c>
      <c r="D1251" s="103">
        <v>301000</v>
      </c>
      <c r="E1251" s="103">
        <v>306000</v>
      </c>
    </row>
    <row r="1252" spans="1:5">
      <c r="A1252" s="102" t="s">
        <v>95</v>
      </c>
      <c r="B1252" s="102" t="s">
        <v>96</v>
      </c>
      <c r="C1252" s="101">
        <v>200000</v>
      </c>
      <c r="D1252" s="101">
        <v>205000</v>
      </c>
      <c r="E1252" s="101">
        <v>210000</v>
      </c>
    </row>
    <row r="1253" spans="1:5">
      <c r="A1253" s="99" t="s">
        <v>97</v>
      </c>
      <c r="B1253" s="99" t="s">
        <v>98</v>
      </c>
      <c r="C1253" s="100">
        <v>165000</v>
      </c>
    </row>
    <row r="1254" spans="1:5">
      <c r="A1254" s="99" t="s">
        <v>99</v>
      </c>
      <c r="B1254" s="99" t="s">
        <v>100</v>
      </c>
      <c r="C1254" s="100">
        <v>6000</v>
      </c>
    </row>
    <row r="1255" spans="1:5">
      <c r="A1255" s="99" t="s">
        <v>101</v>
      </c>
      <c r="B1255" s="99" t="s">
        <v>102</v>
      </c>
      <c r="C1255" s="100">
        <v>29000</v>
      </c>
    </row>
    <row r="1256" spans="1:5">
      <c r="A1256" s="102" t="s">
        <v>103</v>
      </c>
      <c r="B1256" s="102" t="s">
        <v>104</v>
      </c>
      <c r="C1256" s="101">
        <v>96000</v>
      </c>
      <c r="D1256" s="101">
        <v>96000</v>
      </c>
      <c r="E1256" s="101">
        <v>96000</v>
      </c>
    </row>
    <row r="1257" spans="1:5">
      <c r="A1257" s="99" t="s">
        <v>105</v>
      </c>
      <c r="B1257" s="99" t="s">
        <v>106</v>
      </c>
      <c r="C1257" s="100">
        <v>14500</v>
      </c>
    </row>
    <row r="1258" spans="1:5">
      <c r="A1258" s="99" t="s">
        <v>107</v>
      </c>
      <c r="B1258" s="99" t="s">
        <v>108</v>
      </c>
      <c r="C1258" s="100">
        <v>80000</v>
      </c>
    </row>
    <row r="1259" spans="1:5">
      <c r="A1259" s="99" t="s">
        <v>109</v>
      </c>
      <c r="B1259" s="99" t="s">
        <v>110</v>
      </c>
      <c r="C1259" s="100">
        <v>1500</v>
      </c>
    </row>
    <row r="1260" spans="1:5">
      <c r="A1260" s="106" t="s">
        <v>513</v>
      </c>
      <c r="B1260" s="106"/>
      <c r="C1260" s="105">
        <v>1000</v>
      </c>
      <c r="D1260" s="105">
        <v>1000</v>
      </c>
      <c r="E1260" s="105">
        <v>1000</v>
      </c>
    </row>
    <row r="1261" spans="1:5">
      <c r="A1261" s="104" t="s">
        <v>352</v>
      </c>
      <c r="B1261" s="104"/>
      <c r="C1261" s="103">
        <v>1000</v>
      </c>
      <c r="D1261" s="103">
        <v>1000</v>
      </c>
      <c r="E1261" s="103">
        <v>1000</v>
      </c>
    </row>
    <row r="1262" spans="1:5">
      <c r="A1262" s="102" t="s">
        <v>103</v>
      </c>
      <c r="B1262" s="102" t="s">
        <v>104</v>
      </c>
      <c r="C1262" s="101">
        <v>1000</v>
      </c>
      <c r="D1262" s="101">
        <v>1000</v>
      </c>
      <c r="E1262" s="101">
        <v>1000</v>
      </c>
    </row>
    <row r="1263" spans="1:5">
      <c r="A1263" s="99" t="s">
        <v>107</v>
      </c>
      <c r="B1263" s="99" t="s">
        <v>108</v>
      </c>
      <c r="C1263" s="100">
        <v>1000</v>
      </c>
    </row>
    <row r="1264" spans="1:5">
      <c r="A1264" s="106" t="s">
        <v>509</v>
      </c>
      <c r="B1264" s="106"/>
      <c r="C1264" s="105">
        <v>350000</v>
      </c>
      <c r="D1264" s="105">
        <v>365000</v>
      </c>
      <c r="E1264" s="105">
        <v>365000</v>
      </c>
    </row>
    <row r="1265" spans="1:5">
      <c r="A1265" s="104" t="s">
        <v>352</v>
      </c>
      <c r="B1265" s="104"/>
      <c r="C1265" s="103">
        <v>350000</v>
      </c>
      <c r="D1265" s="103">
        <v>365000</v>
      </c>
      <c r="E1265" s="103">
        <v>365000</v>
      </c>
    </row>
    <row r="1266" spans="1:5">
      <c r="A1266" s="102" t="s">
        <v>95</v>
      </c>
      <c r="B1266" s="102" t="s">
        <v>96</v>
      </c>
      <c r="C1266" s="101">
        <v>1000</v>
      </c>
      <c r="D1266" s="101">
        <v>1000</v>
      </c>
      <c r="E1266" s="101">
        <v>1000</v>
      </c>
    </row>
    <row r="1267" spans="1:5">
      <c r="A1267" s="99" t="s">
        <v>97</v>
      </c>
      <c r="B1267" s="99" t="s">
        <v>98</v>
      </c>
      <c r="C1267" s="100">
        <v>1000</v>
      </c>
    </row>
    <row r="1268" spans="1:5">
      <c r="A1268" s="102" t="s">
        <v>103</v>
      </c>
      <c r="B1268" s="102" t="s">
        <v>104</v>
      </c>
      <c r="C1268" s="101">
        <v>349000</v>
      </c>
      <c r="D1268" s="101">
        <v>364000</v>
      </c>
      <c r="E1268" s="101">
        <v>364000</v>
      </c>
    </row>
    <row r="1269" spans="1:5">
      <c r="A1269" s="99" t="s">
        <v>107</v>
      </c>
      <c r="B1269" s="99" t="s">
        <v>108</v>
      </c>
      <c r="C1269" s="100">
        <v>348000</v>
      </c>
    </row>
    <row r="1270" spans="1:5">
      <c r="A1270" s="99" t="s">
        <v>109</v>
      </c>
      <c r="B1270" s="99" t="s">
        <v>110</v>
      </c>
      <c r="C1270" s="100">
        <v>1000</v>
      </c>
    </row>
    <row r="1271" spans="1:5">
      <c r="A1271" s="108" t="s">
        <v>427</v>
      </c>
      <c r="B1271" s="108"/>
      <c r="C1271" s="107">
        <v>77750</v>
      </c>
      <c r="D1271" s="107">
        <v>81100</v>
      </c>
      <c r="E1271" s="107">
        <v>81100</v>
      </c>
    </row>
    <row r="1272" spans="1:5">
      <c r="A1272" s="106" t="s">
        <v>507</v>
      </c>
      <c r="B1272" s="106"/>
      <c r="C1272" s="105">
        <v>21000</v>
      </c>
      <c r="D1272" s="105">
        <v>21000</v>
      </c>
      <c r="E1272" s="105">
        <v>21000</v>
      </c>
    </row>
    <row r="1273" spans="1:5">
      <c r="A1273" s="104" t="s">
        <v>352</v>
      </c>
      <c r="B1273" s="104"/>
      <c r="C1273" s="103">
        <v>21000</v>
      </c>
      <c r="D1273" s="103">
        <v>21000</v>
      </c>
      <c r="E1273" s="103">
        <v>21000</v>
      </c>
    </row>
    <row r="1274" spans="1:5">
      <c r="A1274" s="102" t="s">
        <v>103</v>
      </c>
      <c r="B1274" s="102" t="s">
        <v>104</v>
      </c>
      <c r="C1274" s="101">
        <v>17000</v>
      </c>
      <c r="D1274" s="101">
        <v>17000</v>
      </c>
      <c r="E1274" s="101">
        <v>17000</v>
      </c>
    </row>
    <row r="1275" spans="1:5">
      <c r="A1275" s="99" t="s">
        <v>113</v>
      </c>
      <c r="B1275" s="99" t="s">
        <v>114</v>
      </c>
      <c r="C1275" s="100">
        <v>17000</v>
      </c>
    </row>
    <row r="1276" spans="1:5">
      <c r="A1276" s="102" t="s">
        <v>134</v>
      </c>
      <c r="B1276" s="102" t="s">
        <v>135</v>
      </c>
      <c r="C1276" s="101">
        <v>4000</v>
      </c>
      <c r="D1276" s="101">
        <v>4000</v>
      </c>
      <c r="E1276" s="101">
        <v>4000</v>
      </c>
    </row>
    <row r="1277" spans="1:5">
      <c r="A1277" s="99" t="s">
        <v>136</v>
      </c>
      <c r="B1277" s="99" t="s">
        <v>137</v>
      </c>
      <c r="C1277" s="100">
        <v>4000</v>
      </c>
    </row>
    <row r="1278" spans="1:5">
      <c r="A1278" s="106" t="s">
        <v>513</v>
      </c>
      <c r="B1278" s="106"/>
      <c r="C1278" s="105">
        <v>1000</v>
      </c>
      <c r="D1278" s="105">
        <v>1000</v>
      </c>
      <c r="E1278" s="105">
        <v>1000</v>
      </c>
    </row>
    <row r="1279" spans="1:5">
      <c r="A1279" s="104" t="s">
        <v>364</v>
      </c>
      <c r="B1279" s="104"/>
      <c r="C1279" s="103">
        <v>1000</v>
      </c>
      <c r="D1279" s="103">
        <v>1000</v>
      </c>
      <c r="E1279" s="103">
        <v>1000</v>
      </c>
    </row>
    <row r="1280" spans="1:5">
      <c r="A1280" s="102" t="s">
        <v>134</v>
      </c>
      <c r="B1280" s="102" t="s">
        <v>135</v>
      </c>
      <c r="C1280" s="101">
        <v>1000</v>
      </c>
      <c r="D1280" s="101">
        <v>1000</v>
      </c>
      <c r="E1280" s="101">
        <v>1000</v>
      </c>
    </row>
    <row r="1281" spans="1:5">
      <c r="A1281" s="99" t="s">
        <v>136</v>
      </c>
      <c r="B1281" s="99" t="s">
        <v>137</v>
      </c>
      <c r="C1281" s="100">
        <v>1000</v>
      </c>
    </row>
    <row r="1282" spans="1:5">
      <c r="A1282" s="106" t="s">
        <v>509</v>
      </c>
      <c r="B1282" s="106"/>
      <c r="C1282" s="105">
        <v>45000</v>
      </c>
      <c r="D1282" s="105">
        <v>45000</v>
      </c>
      <c r="E1282" s="105">
        <v>45000</v>
      </c>
    </row>
    <row r="1283" spans="1:5">
      <c r="A1283" s="104" t="s">
        <v>352</v>
      </c>
      <c r="B1283" s="104"/>
      <c r="C1283" s="103">
        <v>45000</v>
      </c>
      <c r="D1283" s="103">
        <v>45000</v>
      </c>
      <c r="E1283" s="103">
        <v>45000</v>
      </c>
    </row>
    <row r="1284" spans="1:5">
      <c r="A1284" s="102" t="s">
        <v>103</v>
      </c>
      <c r="B1284" s="102" t="s">
        <v>104</v>
      </c>
      <c r="C1284" s="101">
        <v>45000</v>
      </c>
      <c r="D1284" s="101">
        <v>45000</v>
      </c>
      <c r="E1284" s="101">
        <v>45000</v>
      </c>
    </row>
    <row r="1285" spans="1:5">
      <c r="A1285" s="99" t="s">
        <v>107</v>
      </c>
      <c r="B1285" s="99" t="s">
        <v>108</v>
      </c>
      <c r="C1285" s="100">
        <v>5000</v>
      </c>
    </row>
    <row r="1286" spans="1:5">
      <c r="A1286" s="99" t="s">
        <v>109</v>
      </c>
      <c r="B1286" s="99" t="s">
        <v>110</v>
      </c>
      <c r="C1286" s="100">
        <v>25000</v>
      </c>
    </row>
    <row r="1287" spans="1:5">
      <c r="A1287" s="99" t="s">
        <v>113</v>
      </c>
      <c r="B1287" s="99" t="s">
        <v>114</v>
      </c>
      <c r="C1287" s="100">
        <v>15000</v>
      </c>
    </row>
    <row r="1288" spans="1:5">
      <c r="A1288" s="106" t="s">
        <v>508</v>
      </c>
      <c r="B1288" s="106"/>
      <c r="C1288" s="105">
        <v>3750</v>
      </c>
      <c r="D1288" s="105">
        <v>5500</v>
      </c>
      <c r="E1288" s="105">
        <v>5500</v>
      </c>
    </row>
    <row r="1289" spans="1:5">
      <c r="A1289" s="104" t="s">
        <v>352</v>
      </c>
      <c r="B1289" s="104"/>
      <c r="C1289" s="103">
        <v>1750</v>
      </c>
      <c r="D1289" s="103">
        <v>3500</v>
      </c>
      <c r="E1289" s="103">
        <v>3500</v>
      </c>
    </row>
    <row r="1290" spans="1:5">
      <c r="A1290" s="102" t="s">
        <v>95</v>
      </c>
      <c r="B1290" s="102" t="s">
        <v>96</v>
      </c>
      <c r="C1290" s="101">
        <v>1750</v>
      </c>
      <c r="D1290" s="101">
        <v>3500</v>
      </c>
      <c r="E1290" s="101">
        <v>3500</v>
      </c>
    </row>
    <row r="1291" spans="1:5">
      <c r="A1291" s="99" t="s">
        <v>97</v>
      </c>
      <c r="B1291" s="99" t="s">
        <v>98</v>
      </c>
      <c r="C1291" s="100">
        <v>1500</v>
      </c>
    </row>
    <row r="1292" spans="1:5">
      <c r="A1292" s="99" t="s">
        <v>101</v>
      </c>
      <c r="B1292" s="99" t="s">
        <v>102</v>
      </c>
      <c r="C1292" s="100">
        <v>250</v>
      </c>
    </row>
    <row r="1293" spans="1:5">
      <c r="A1293" s="104" t="s">
        <v>364</v>
      </c>
      <c r="B1293" s="104"/>
      <c r="C1293" s="103">
        <v>2000</v>
      </c>
      <c r="D1293" s="103">
        <v>2000</v>
      </c>
      <c r="E1293" s="103">
        <v>2000</v>
      </c>
    </row>
    <row r="1294" spans="1:5">
      <c r="A1294" s="102" t="s">
        <v>134</v>
      </c>
      <c r="B1294" s="102" t="s">
        <v>135</v>
      </c>
      <c r="C1294" s="101">
        <v>2000</v>
      </c>
      <c r="D1294" s="101">
        <v>2000</v>
      </c>
      <c r="E1294" s="101">
        <v>2000</v>
      </c>
    </row>
    <row r="1295" spans="1:5">
      <c r="A1295" s="99" t="s">
        <v>136</v>
      </c>
      <c r="B1295" s="99" t="s">
        <v>137</v>
      </c>
      <c r="C1295" s="100">
        <v>2000</v>
      </c>
    </row>
    <row r="1296" spans="1:5">
      <c r="A1296" s="106" t="s">
        <v>514</v>
      </c>
      <c r="B1296" s="106"/>
      <c r="C1296" s="105">
        <v>2000</v>
      </c>
      <c r="D1296" s="105">
        <v>3600</v>
      </c>
      <c r="E1296" s="105">
        <v>3600</v>
      </c>
    </row>
    <row r="1297" spans="1:5">
      <c r="A1297" s="104" t="s">
        <v>352</v>
      </c>
      <c r="B1297" s="104"/>
      <c r="C1297" s="103">
        <v>2000</v>
      </c>
      <c r="D1297" s="103">
        <v>3600</v>
      </c>
      <c r="E1297" s="103">
        <v>3600</v>
      </c>
    </row>
    <row r="1298" spans="1:5">
      <c r="A1298" s="102" t="s">
        <v>156</v>
      </c>
      <c r="B1298" s="102" t="s">
        <v>157</v>
      </c>
      <c r="C1298" s="101">
        <v>2000</v>
      </c>
      <c r="D1298" s="101">
        <v>3600</v>
      </c>
      <c r="E1298" s="101">
        <v>3600</v>
      </c>
    </row>
    <row r="1299" spans="1:5">
      <c r="A1299" s="99" t="s">
        <v>164</v>
      </c>
      <c r="B1299" s="99" t="s">
        <v>165</v>
      </c>
      <c r="C1299" s="100">
        <v>2000</v>
      </c>
    </row>
    <row r="1300" spans="1:5">
      <c r="A1300" s="106" t="s">
        <v>512</v>
      </c>
      <c r="B1300" s="106"/>
      <c r="C1300" s="105">
        <v>5000</v>
      </c>
      <c r="D1300" s="105">
        <v>5000</v>
      </c>
      <c r="E1300" s="105">
        <v>5000</v>
      </c>
    </row>
    <row r="1301" spans="1:5">
      <c r="A1301" s="104" t="s">
        <v>352</v>
      </c>
      <c r="B1301" s="104"/>
      <c r="C1301" s="103">
        <v>5000</v>
      </c>
      <c r="D1301" s="103">
        <v>5000</v>
      </c>
      <c r="E1301" s="103">
        <v>5000</v>
      </c>
    </row>
    <row r="1302" spans="1:5">
      <c r="A1302" s="102" t="s">
        <v>103</v>
      </c>
      <c r="B1302" s="102" t="s">
        <v>104</v>
      </c>
      <c r="C1302" s="101">
        <v>5000</v>
      </c>
      <c r="D1302" s="101">
        <v>5000</v>
      </c>
      <c r="E1302" s="101">
        <v>5000</v>
      </c>
    </row>
    <row r="1303" spans="1:5">
      <c r="A1303" s="99" t="s">
        <v>109</v>
      </c>
      <c r="B1303" s="99" t="s">
        <v>110</v>
      </c>
      <c r="C1303" s="100">
        <v>5000</v>
      </c>
    </row>
    <row r="1304" spans="1:5">
      <c r="A1304" s="108" t="s">
        <v>428</v>
      </c>
      <c r="B1304" s="108"/>
      <c r="C1304" s="107">
        <v>14000</v>
      </c>
      <c r="D1304" s="107">
        <v>12000</v>
      </c>
      <c r="E1304" s="107">
        <v>12000</v>
      </c>
    </row>
    <row r="1305" spans="1:5">
      <c r="A1305" s="106" t="s">
        <v>508</v>
      </c>
      <c r="B1305" s="106"/>
      <c r="C1305" s="105">
        <v>14000</v>
      </c>
      <c r="D1305" s="105">
        <v>12000</v>
      </c>
      <c r="E1305" s="105">
        <v>12000</v>
      </c>
    </row>
    <row r="1306" spans="1:5">
      <c r="A1306" s="104" t="s">
        <v>364</v>
      </c>
      <c r="B1306" s="104"/>
      <c r="C1306" s="103">
        <v>14000</v>
      </c>
      <c r="D1306" s="103">
        <v>12000</v>
      </c>
      <c r="E1306" s="103">
        <v>12000</v>
      </c>
    </row>
    <row r="1307" spans="1:5">
      <c r="A1307" s="102" t="s">
        <v>103</v>
      </c>
      <c r="B1307" s="102" t="s">
        <v>104</v>
      </c>
      <c r="C1307" s="101">
        <v>14000</v>
      </c>
      <c r="D1307" s="101">
        <v>12000</v>
      </c>
      <c r="E1307" s="101">
        <v>12000</v>
      </c>
    </row>
    <row r="1308" spans="1:5">
      <c r="A1308" s="99" t="s">
        <v>107</v>
      </c>
      <c r="B1308" s="99" t="s">
        <v>108</v>
      </c>
      <c r="C1308" s="100">
        <v>14000</v>
      </c>
    </row>
    <row r="1309" spans="1:5">
      <c r="A1309" s="108" t="s">
        <v>422</v>
      </c>
      <c r="B1309" s="108"/>
      <c r="C1309" s="107">
        <v>167200</v>
      </c>
      <c r="D1309" s="107">
        <v>0</v>
      </c>
      <c r="E1309" s="107">
        <v>0</v>
      </c>
    </row>
    <row r="1310" spans="1:5">
      <c r="A1310" s="106" t="s">
        <v>507</v>
      </c>
      <c r="B1310" s="106"/>
      <c r="C1310" s="105">
        <v>127200</v>
      </c>
      <c r="D1310" s="105">
        <v>0</v>
      </c>
      <c r="E1310" s="105">
        <v>0</v>
      </c>
    </row>
    <row r="1311" spans="1:5">
      <c r="A1311" s="104" t="s">
        <v>364</v>
      </c>
      <c r="B1311" s="104"/>
      <c r="C1311" s="103">
        <v>127200</v>
      </c>
      <c r="D1311" s="103">
        <v>0</v>
      </c>
      <c r="E1311" s="103">
        <v>0</v>
      </c>
    </row>
    <row r="1312" spans="1:5">
      <c r="A1312" s="102" t="s">
        <v>95</v>
      </c>
      <c r="B1312" s="102" t="s">
        <v>96</v>
      </c>
      <c r="C1312" s="101">
        <v>111700</v>
      </c>
      <c r="D1312" s="101">
        <v>0</v>
      </c>
      <c r="E1312" s="101">
        <v>0</v>
      </c>
    </row>
    <row r="1313" spans="1:5">
      <c r="A1313" s="99" t="s">
        <v>97</v>
      </c>
      <c r="B1313" s="99" t="s">
        <v>98</v>
      </c>
      <c r="C1313" s="100">
        <v>87200</v>
      </c>
    </row>
    <row r="1314" spans="1:5">
      <c r="A1314" s="99" t="s">
        <v>99</v>
      </c>
      <c r="B1314" s="99" t="s">
        <v>100</v>
      </c>
      <c r="C1314" s="100">
        <v>6000</v>
      </c>
    </row>
    <row r="1315" spans="1:5">
      <c r="A1315" s="99" t="s">
        <v>101</v>
      </c>
      <c r="B1315" s="99" t="s">
        <v>102</v>
      </c>
      <c r="C1315" s="100">
        <v>18500</v>
      </c>
    </row>
    <row r="1316" spans="1:5">
      <c r="A1316" s="102" t="s">
        <v>103</v>
      </c>
      <c r="B1316" s="102" t="s">
        <v>104</v>
      </c>
      <c r="C1316" s="101">
        <v>15500</v>
      </c>
      <c r="D1316" s="101">
        <v>0</v>
      </c>
      <c r="E1316" s="101">
        <v>0</v>
      </c>
    </row>
    <row r="1317" spans="1:5">
      <c r="A1317" s="99" t="s">
        <v>105</v>
      </c>
      <c r="B1317" s="99" t="s">
        <v>106</v>
      </c>
      <c r="C1317" s="100">
        <v>15500</v>
      </c>
    </row>
    <row r="1318" spans="1:5">
      <c r="A1318" s="106" t="s">
        <v>508</v>
      </c>
      <c r="B1318" s="106"/>
      <c r="C1318" s="105">
        <v>40000</v>
      </c>
      <c r="D1318" s="105">
        <v>0</v>
      </c>
      <c r="E1318" s="105">
        <v>0</v>
      </c>
    </row>
    <row r="1319" spans="1:5">
      <c r="A1319" s="104" t="s">
        <v>364</v>
      </c>
      <c r="B1319" s="104"/>
      <c r="C1319" s="103">
        <v>40000</v>
      </c>
      <c r="D1319" s="103">
        <v>0</v>
      </c>
      <c r="E1319" s="103">
        <v>0</v>
      </c>
    </row>
    <row r="1320" spans="1:5">
      <c r="A1320" s="102" t="s">
        <v>95</v>
      </c>
      <c r="B1320" s="102" t="s">
        <v>96</v>
      </c>
      <c r="C1320" s="101">
        <v>38800</v>
      </c>
      <c r="D1320" s="101">
        <v>0</v>
      </c>
      <c r="E1320" s="101">
        <v>0</v>
      </c>
    </row>
    <row r="1321" spans="1:5">
      <c r="A1321" s="99" t="s">
        <v>97</v>
      </c>
      <c r="B1321" s="99" t="s">
        <v>98</v>
      </c>
      <c r="C1321" s="100">
        <v>38800</v>
      </c>
    </row>
    <row r="1322" spans="1:5">
      <c r="A1322" s="102" t="s">
        <v>103</v>
      </c>
      <c r="B1322" s="102" t="s">
        <v>104</v>
      </c>
      <c r="C1322" s="101">
        <v>1200</v>
      </c>
      <c r="D1322" s="101">
        <v>0</v>
      </c>
      <c r="E1322" s="101">
        <v>0</v>
      </c>
    </row>
    <row r="1323" spans="1:5">
      <c r="A1323" s="99" t="s">
        <v>105</v>
      </c>
      <c r="B1323" s="99" t="s">
        <v>106</v>
      </c>
      <c r="C1323" s="100">
        <v>400</v>
      </c>
    </row>
    <row r="1324" spans="1:5">
      <c r="A1324" s="99" t="s">
        <v>109</v>
      </c>
      <c r="B1324" s="99" t="s">
        <v>110</v>
      </c>
      <c r="C1324" s="100">
        <v>800</v>
      </c>
    </row>
    <row r="1325" spans="1:5">
      <c r="A1325" s="108" t="s">
        <v>429</v>
      </c>
      <c r="B1325" s="108"/>
      <c r="C1325" s="107">
        <v>82800</v>
      </c>
      <c r="D1325" s="107">
        <v>240900</v>
      </c>
      <c r="E1325" s="107">
        <v>240900</v>
      </c>
    </row>
    <row r="1326" spans="1:5">
      <c r="A1326" s="106" t="s">
        <v>507</v>
      </c>
      <c r="B1326" s="106"/>
      <c r="C1326" s="105">
        <v>82800</v>
      </c>
      <c r="D1326" s="105">
        <v>240900</v>
      </c>
      <c r="E1326" s="105">
        <v>240900</v>
      </c>
    </row>
    <row r="1327" spans="1:5">
      <c r="A1327" s="104" t="s">
        <v>364</v>
      </c>
      <c r="B1327" s="104"/>
      <c r="C1327" s="103">
        <v>82800</v>
      </c>
      <c r="D1327" s="103">
        <v>240900</v>
      </c>
      <c r="E1327" s="103">
        <v>240900</v>
      </c>
    </row>
    <row r="1328" spans="1:5">
      <c r="A1328" s="102" t="s">
        <v>95</v>
      </c>
      <c r="B1328" s="102" t="s">
        <v>96</v>
      </c>
      <c r="C1328" s="101">
        <v>71500</v>
      </c>
      <c r="D1328" s="101">
        <v>211400</v>
      </c>
      <c r="E1328" s="101">
        <v>211400</v>
      </c>
    </row>
    <row r="1329" spans="1:5">
      <c r="A1329" s="99" t="s">
        <v>97</v>
      </c>
      <c r="B1329" s="99" t="s">
        <v>98</v>
      </c>
      <c r="C1329" s="100">
        <v>55500</v>
      </c>
    </row>
    <row r="1330" spans="1:5">
      <c r="A1330" s="99" t="s">
        <v>99</v>
      </c>
      <c r="B1330" s="99" t="s">
        <v>100</v>
      </c>
      <c r="C1330" s="100">
        <v>8000</v>
      </c>
    </row>
    <row r="1331" spans="1:5">
      <c r="A1331" s="99" t="s">
        <v>101</v>
      </c>
      <c r="B1331" s="99" t="s">
        <v>102</v>
      </c>
      <c r="C1331" s="100">
        <v>8000</v>
      </c>
    </row>
    <row r="1332" spans="1:5">
      <c r="A1332" s="102" t="s">
        <v>103</v>
      </c>
      <c r="B1332" s="102" t="s">
        <v>104</v>
      </c>
      <c r="C1332" s="101">
        <v>11300</v>
      </c>
      <c r="D1332" s="101">
        <v>29500</v>
      </c>
      <c r="E1332" s="101">
        <v>29500</v>
      </c>
    </row>
    <row r="1333" spans="1:5">
      <c r="A1333" s="99" t="s">
        <v>105</v>
      </c>
      <c r="B1333" s="99" t="s">
        <v>106</v>
      </c>
      <c r="C1333" s="100">
        <v>9000</v>
      </c>
    </row>
    <row r="1334" spans="1:5">
      <c r="A1334" s="99" t="s">
        <v>109</v>
      </c>
      <c r="B1334" s="99" t="s">
        <v>110</v>
      </c>
      <c r="C1334" s="100">
        <v>800</v>
      </c>
    </row>
    <row r="1335" spans="1:5">
      <c r="A1335" s="99" t="s">
        <v>113</v>
      </c>
      <c r="B1335" s="99" t="s">
        <v>114</v>
      </c>
      <c r="C1335" s="100">
        <v>1500</v>
      </c>
    </row>
    <row r="1336" spans="1:5">
      <c r="A1336" s="108" t="s">
        <v>547</v>
      </c>
      <c r="B1336" s="108"/>
      <c r="C1336" s="107">
        <v>119600</v>
      </c>
      <c r="D1336" s="107">
        <v>115600</v>
      </c>
      <c r="E1336" s="107">
        <v>116600</v>
      </c>
    </row>
    <row r="1337" spans="1:5">
      <c r="A1337" s="106" t="s">
        <v>513</v>
      </c>
      <c r="B1337" s="106"/>
      <c r="C1337" s="105">
        <v>10000</v>
      </c>
      <c r="D1337" s="105">
        <v>6000</v>
      </c>
      <c r="E1337" s="105">
        <v>7000</v>
      </c>
    </row>
    <row r="1338" spans="1:5">
      <c r="A1338" s="104" t="s">
        <v>364</v>
      </c>
      <c r="B1338" s="104"/>
      <c r="C1338" s="103">
        <v>10000</v>
      </c>
      <c r="D1338" s="103">
        <v>6000</v>
      </c>
      <c r="E1338" s="103">
        <v>7000</v>
      </c>
    </row>
    <row r="1339" spans="1:5">
      <c r="A1339" s="102" t="s">
        <v>95</v>
      </c>
      <c r="B1339" s="102" t="s">
        <v>96</v>
      </c>
      <c r="C1339" s="101">
        <v>10000</v>
      </c>
      <c r="D1339" s="101">
        <v>6000</v>
      </c>
      <c r="E1339" s="101">
        <v>7000</v>
      </c>
    </row>
    <row r="1340" spans="1:5">
      <c r="A1340" s="99" t="s">
        <v>97</v>
      </c>
      <c r="B1340" s="99" t="s">
        <v>98</v>
      </c>
      <c r="C1340" s="100">
        <v>10000</v>
      </c>
    </row>
    <row r="1341" spans="1:5">
      <c r="A1341" s="106" t="s">
        <v>508</v>
      </c>
      <c r="B1341" s="106"/>
      <c r="C1341" s="105">
        <v>109600</v>
      </c>
      <c r="D1341" s="105">
        <v>109600</v>
      </c>
      <c r="E1341" s="105">
        <v>109600</v>
      </c>
    </row>
    <row r="1342" spans="1:5">
      <c r="A1342" s="104" t="s">
        <v>364</v>
      </c>
      <c r="B1342" s="104"/>
      <c r="C1342" s="103">
        <v>109600</v>
      </c>
      <c r="D1342" s="103">
        <v>109600</v>
      </c>
      <c r="E1342" s="103">
        <v>109600</v>
      </c>
    </row>
    <row r="1343" spans="1:5">
      <c r="A1343" s="102" t="s">
        <v>95</v>
      </c>
      <c r="B1343" s="102" t="s">
        <v>96</v>
      </c>
      <c r="C1343" s="101">
        <v>98600</v>
      </c>
      <c r="D1343" s="101">
        <v>98600</v>
      </c>
      <c r="E1343" s="101">
        <v>98600</v>
      </c>
    </row>
    <row r="1344" spans="1:5">
      <c r="A1344" s="99" t="s">
        <v>97</v>
      </c>
      <c r="B1344" s="99" t="s">
        <v>98</v>
      </c>
      <c r="C1344" s="100">
        <v>95000</v>
      </c>
    </row>
    <row r="1345" spans="1:5">
      <c r="A1345" s="99" t="s">
        <v>99</v>
      </c>
      <c r="B1345" s="99" t="s">
        <v>100</v>
      </c>
      <c r="C1345" s="100">
        <v>3600</v>
      </c>
    </row>
    <row r="1346" spans="1:5">
      <c r="A1346" s="102" t="s">
        <v>103</v>
      </c>
      <c r="B1346" s="102" t="s">
        <v>104</v>
      </c>
      <c r="C1346" s="101">
        <v>11000</v>
      </c>
      <c r="D1346" s="101">
        <v>11000</v>
      </c>
      <c r="E1346" s="101">
        <v>11000</v>
      </c>
    </row>
    <row r="1347" spans="1:5">
      <c r="A1347" s="99" t="s">
        <v>105</v>
      </c>
      <c r="B1347" s="99" t="s">
        <v>106</v>
      </c>
      <c r="C1347" s="100">
        <v>11000</v>
      </c>
    </row>
    <row r="1348" spans="1:5">
      <c r="A1348" s="116" t="s">
        <v>546</v>
      </c>
      <c r="B1348" s="116"/>
      <c r="C1348" s="115">
        <v>17755960</v>
      </c>
      <c r="D1348" s="115">
        <v>17787960</v>
      </c>
      <c r="E1348" s="115">
        <v>17866960</v>
      </c>
    </row>
    <row r="1349" spans="1:5">
      <c r="A1349" s="110" t="s">
        <v>417</v>
      </c>
      <c r="B1349" s="110"/>
      <c r="C1349" s="109">
        <v>14698500</v>
      </c>
      <c r="D1349" s="109">
        <v>14799200</v>
      </c>
      <c r="E1349" s="109">
        <v>14878200</v>
      </c>
    </row>
    <row r="1350" spans="1:5">
      <c r="A1350" s="108" t="s">
        <v>423</v>
      </c>
      <c r="B1350" s="108"/>
      <c r="C1350" s="107">
        <v>970000</v>
      </c>
      <c r="D1350" s="107">
        <v>969700</v>
      </c>
      <c r="E1350" s="107">
        <v>948700</v>
      </c>
    </row>
    <row r="1351" spans="1:5">
      <c r="A1351" s="106" t="s">
        <v>507</v>
      </c>
      <c r="B1351" s="106"/>
      <c r="C1351" s="105">
        <v>269000</v>
      </c>
      <c r="D1351" s="105">
        <v>252000</v>
      </c>
      <c r="E1351" s="105">
        <v>227000</v>
      </c>
    </row>
    <row r="1352" spans="1:5">
      <c r="A1352" s="104" t="s">
        <v>352</v>
      </c>
      <c r="B1352" s="104"/>
      <c r="C1352" s="103">
        <v>269000</v>
      </c>
      <c r="D1352" s="103">
        <v>252000</v>
      </c>
      <c r="E1352" s="103">
        <v>227000</v>
      </c>
    </row>
    <row r="1353" spans="1:5">
      <c r="A1353" s="102" t="s">
        <v>103</v>
      </c>
      <c r="B1353" s="102" t="s">
        <v>104</v>
      </c>
      <c r="C1353" s="101">
        <v>260000</v>
      </c>
      <c r="D1353" s="101">
        <v>243000</v>
      </c>
      <c r="E1353" s="101">
        <v>218000</v>
      </c>
    </row>
    <row r="1354" spans="1:5">
      <c r="A1354" s="99" t="s">
        <v>107</v>
      </c>
      <c r="B1354" s="99" t="s">
        <v>108</v>
      </c>
      <c r="C1354" s="100">
        <v>42000</v>
      </c>
    </row>
    <row r="1355" spans="1:5">
      <c r="A1355" s="99" t="s">
        <v>109</v>
      </c>
      <c r="B1355" s="99" t="s">
        <v>110</v>
      </c>
      <c r="C1355" s="100">
        <v>218000</v>
      </c>
    </row>
    <row r="1356" spans="1:5">
      <c r="A1356" s="102" t="s">
        <v>134</v>
      </c>
      <c r="B1356" s="102" t="s">
        <v>135</v>
      </c>
      <c r="C1356" s="101">
        <v>9000</v>
      </c>
      <c r="D1356" s="101">
        <v>9000</v>
      </c>
      <c r="E1356" s="101">
        <v>9000</v>
      </c>
    </row>
    <row r="1357" spans="1:5">
      <c r="A1357" s="99" t="s">
        <v>136</v>
      </c>
      <c r="B1357" s="99" t="s">
        <v>137</v>
      </c>
      <c r="C1357" s="100">
        <v>9000</v>
      </c>
    </row>
    <row r="1358" spans="1:5">
      <c r="A1358" s="106" t="s">
        <v>509</v>
      </c>
      <c r="B1358" s="106"/>
      <c r="C1358" s="105">
        <v>701000</v>
      </c>
      <c r="D1358" s="105">
        <v>717700</v>
      </c>
      <c r="E1358" s="105">
        <v>721700</v>
      </c>
    </row>
    <row r="1359" spans="1:5">
      <c r="A1359" s="104" t="s">
        <v>352</v>
      </c>
      <c r="B1359" s="104"/>
      <c r="C1359" s="103">
        <v>701000</v>
      </c>
      <c r="D1359" s="103">
        <v>717700</v>
      </c>
      <c r="E1359" s="103">
        <v>721700</v>
      </c>
    </row>
    <row r="1360" spans="1:5">
      <c r="A1360" s="102" t="s">
        <v>103</v>
      </c>
      <c r="B1360" s="102" t="s">
        <v>104</v>
      </c>
      <c r="C1360" s="101">
        <v>692800</v>
      </c>
      <c r="D1360" s="101">
        <v>709900</v>
      </c>
      <c r="E1360" s="101">
        <v>713900</v>
      </c>
    </row>
    <row r="1361" spans="1:5">
      <c r="A1361" s="99" t="s">
        <v>105</v>
      </c>
      <c r="B1361" s="99" t="s">
        <v>106</v>
      </c>
      <c r="C1361" s="100">
        <v>103000</v>
      </c>
    </row>
    <row r="1362" spans="1:5">
      <c r="A1362" s="99" t="s">
        <v>107</v>
      </c>
      <c r="B1362" s="99" t="s">
        <v>108</v>
      </c>
      <c r="C1362" s="100">
        <v>246900</v>
      </c>
    </row>
    <row r="1363" spans="1:5">
      <c r="A1363" s="99" t="s">
        <v>109</v>
      </c>
      <c r="B1363" s="99" t="s">
        <v>110</v>
      </c>
      <c r="C1363" s="100">
        <v>315800</v>
      </c>
    </row>
    <row r="1364" spans="1:5">
      <c r="A1364" s="99" t="s">
        <v>113</v>
      </c>
      <c r="B1364" s="99" t="s">
        <v>114</v>
      </c>
      <c r="C1364" s="100">
        <v>27100</v>
      </c>
    </row>
    <row r="1365" spans="1:5">
      <c r="A1365" s="102" t="s">
        <v>115</v>
      </c>
      <c r="B1365" s="102" t="s">
        <v>116</v>
      </c>
      <c r="C1365" s="101">
        <v>8200</v>
      </c>
      <c r="D1365" s="101">
        <v>7800</v>
      </c>
      <c r="E1365" s="101">
        <v>7800</v>
      </c>
    </row>
    <row r="1366" spans="1:5">
      <c r="A1366" s="99" t="s">
        <v>119</v>
      </c>
      <c r="B1366" s="99" t="s">
        <v>120</v>
      </c>
      <c r="C1366" s="100">
        <v>8200</v>
      </c>
    </row>
    <row r="1367" spans="1:5">
      <c r="A1367" s="108" t="s">
        <v>432</v>
      </c>
      <c r="B1367" s="108"/>
      <c r="C1367" s="107">
        <v>13214500</v>
      </c>
      <c r="D1367" s="107">
        <v>13314500</v>
      </c>
      <c r="E1367" s="107">
        <v>13414500</v>
      </c>
    </row>
    <row r="1368" spans="1:5">
      <c r="A1368" s="106" t="s">
        <v>508</v>
      </c>
      <c r="B1368" s="106"/>
      <c r="C1368" s="105">
        <v>13214500</v>
      </c>
      <c r="D1368" s="105">
        <v>13314500</v>
      </c>
      <c r="E1368" s="105">
        <v>13414500</v>
      </c>
    </row>
    <row r="1369" spans="1:5">
      <c r="A1369" s="104" t="s">
        <v>352</v>
      </c>
      <c r="B1369" s="104"/>
      <c r="C1369" s="103">
        <v>13214500</v>
      </c>
      <c r="D1369" s="103">
        <v>13314500</v>
      </c>
      <c r="E1369" s="103">
        <v>13414500</v>
      </c>
    </row>
    <row r="1370" spans="1:5">
      <c r="A1370" s="102" t="s">
        <v>95</v>
      </c>
      <c r="B1370" s="102" t="s">
        <v>96</v>
      </c>
      <c r="C1370" s="101">
        <v>12785000</v>
      </c>
      <c r="D1370" s="101">
        <v>12885000</v>
      </c>
      <c r="E1370" s="101">
        <v>12985000</v>
      </c>
    </row>
    <row r="1371" spans="1:5">
      <c r="A1371" s="99" t="s">
        <v>97</v>
      </c>
      <c r="B1371" s="99" t="s">
        <v>98</v>
      </c>
      <c r="C1371" s="100">
        <v>10765000</v>
      </c>
    </row>
    <row r="1372" spans="1:5">
      <c r="A1372" s="99" t="s">
        <v>99</v>
      </c>
      <c r="B1372" s="99" t="s">
        <v>100</v>
      </c>
      <c r="C1372" s="100">
        <v>420000</v>
      </c>
    </row>
    <row r="1373" spans="1:5">
      <c r="A1373" s="99" t="s">
        <v>101</v>
      </c>
      <c r="B1373" s="99" t="s">
        <v>102</v>
      </c>
      <c r="C1373" s="100">
        <v>1600000</v>
      </c>
    </row>
    <row r="1374" spans="1:5">
      <c r="A1374" s="102" t="s">
        <v>103</v>
      </c>
      <c r="B1374" s="102" t="s">
        <v>104</v>
      </c>
      <c r="C1374" s="101">
        <v>429500</v>
      </c>
      <c r="D1374" s="101">
        <v>429500</v>
      </c>
      <c r="E1374" s="101">
        <v>429500</v>
      </c>
    </row>
    <row r="1375" spans="1:5">
      <c r="A1375" s="99" t="s">
        <v>105</v>
      </c>
      <c r="B1375" s="99" t="s">
        <v>106</v>
      </c>
      <c r="C1375" s="100">
        <v>400000</v>
      </c>
    </row>
    <row r="1376" spans="1:5">
      <c r="A1376" s="99" t="s">
        <v>113</v>
      </c>
      <c r="B1376" s="99" t="s">
        <v>114</v>
      </c>
      <c r="C1376" s="100">
        <v>29500</v>
      </c>
    </row>
    <row r="1377" spans="1:5">
      <c r="A1377" s="108" t="s">
        <v>419</v>
      </c>
      <c r="B1377" s="108"/>
      <c r="C1377" s="107">
        <v>514000</v>
      </c>
      <c r="D1377" s="107">
        <v>515000</v>
      </c>
      <c r="E1377" s="107">
        <v>515000</v>
      </c>
    </row>
    <row r="1378" spans="1:5">
      <c r="A1378" s="106" t="s">
        <v>507</v>
      </c>
      <c r="B1378" s="106"/>
      <c r="C1378" s="105">
        <v>28000</v>
      </c>
      <c r="D1378" s="105">
        <v>30000</v>
      </c>
      <c r="E1378" s="105">
        <v>30000</v>
      </c>
    </row>
    <row r="1379" spans="1:5">
      <c r="A1379" s="104" t="s">
        <v>352</v>
      </c>
      <c r="B1379" s="104"/>
      <c r="C1379" s="103">
        <v>28000</v>
      </c>
      <c r="D1379" s="103">
        <v>30000</v>
      </c>
      <c r="E1379" s="103">
        <v>30000</v>
      </c>
    </row>
    <row r="1380" spans="1:5">
      <c r="A1380" s="102" t="s">
        <v>103</v>
      </c>
      <c r="B1380" s="102" t="s">
        <v>104</v>
      </c>
      <c r="C1380" s="101">
        <v>5000</v>
      </c>
      <c r="D1380" s="101">
        <v>5000</v>
      </c>
      <c r="E1380" s="101">
        <v>5000</v>
      </c>
    </row>
    <row r="1381" spans="1:5">
      <c r="A1381" s="99" t="s">
        <v>109</v>
      </c>
      <c r="B1381" s="99" t="s">
        <v>110</v>
      </c>
      <c r="C1381" s="100">
        <v>5000</v>
      </c>
    </row>
    <row r="1382" spans="1:5">
      <c r="A1382" s="102" t="s">
        <v>156</v>
      </c>
      <c r="B1382" s="102" t="s">
        <v>157</v>
      </c>
      <c r="C1382" s="101">
        <v>23000</v>
      </c>
      <c r="D1382" s="101">
        <v>25000</v>
      </c>
      <c r="E1382" s="101">
        <v>25000</v>
      </c>
    </row>
    <row r="1383" spans="1:5">
      <c r="A1383" s="99" t="s">
        <v>160</v>
      </c>
      <c r="B1383" s="99" t="s">
        <v>161</v>
      </c>
      <c r="C1383" s="100">
        <v>18000</v>
      </c>
    </row>
    <row r="1384" spans="1:5">
      <c r="A1384" s="99" t="s">
        <v>164</v>
      </c>
      <c r="B1384" s="99" t="s">
        <v>165</v>
      </c>
      <c r="C1384" s="100">
        <v>5000</v>
      </c>
    </row>
    <row r="1385" spans="1:5">
      <c r="A1385" s="106" t="s">
        <v>513</v>
      </c>
      <c r="B1385" s="106"/>
      <c r="C1385" s="105">
        <v>18000</v>
      </c>
      <c r="D1385" s="105">
        <v>17000</v>
      </c>
      <c r="E1385" s="105">
        <v>17000</v>
      </c>
    </row>
    <row r="1386" spans="1:5">
      <c r="A1386" s="104" t="s">
        <v>352</v>
      </c>
      <c r="B1386" s="104"/>
      <c r="C1386" s="103">
        <v>18000</v>
      </c>
      <c r="D1386" s="103">
        <v>17000</v>
      </c>
      <c r="E1386" s="103">
        <v>17000</v>
      </c>
    </row>
    <row r="1387" spans="1:5">
      <c r="A1387" s="102" t="s">
        <v>103</v>
      </c>
      <c r="B1387" s="102" t="s">
        <v>104</v>
      </c>
      <c r="C1387" s="101">
        <v>11000</v>
      </c>
      <c r="D1387" s="101">
        <v>11000</v>
      </c>
      <c r="E1387" s="101">
        <v>11000</v>
      </c>
    </row>
    <row r="1388" spans="1:5">
      <c r="A1388" s="99" t="s">
        <v>109</v>
      </c>
      <c r="B1388" s="99" t="s">
        <v>110</v>
      </c>
      <c r="C1388" s="100">
        <v>11000</v>
      </c>
    </row>
    <row r="1389" spans="1:5">
      <c r="A1389" s="102" t="s">
        <v>156</v>
      </c>
      <c r="B1389" s="102" t="s">
        <v>157</v>
      </c>
      <c r="C1389" s="101">
        <v>7000</v>
      </c>
      <c r="D1389" s="101">
        <v>6000</v>
      </c>
      <c r="E1389" s="101">
        <v>6000</v>
      </c>
    </row>
    <row r="1390" spans="1:5">
      <c r="A1390" s="99" t="s">
        <v>160</v>
      </c>
      <c r="B1390" s="99" t="s">
        <v>161</v>
      </c>
      <c r="C1390" s="100">
        <v>7000</v>
      </c>
    </row>
    <row r="1391" spans="1:5">
      <c r="A1391" s="106" t="s">
        <v>508</v>
      </c>
      <c r="B1391" s="106"/>
      <c r="C1391" s="105">
        <v>468000</v>
      </c>
      <c r="D1391" s="105">
        <v>468000</v>
      </c>
      <c r="E1391" s="105">
        <v>468000</v>
      </c>
    </row>
    <row r="1392" spans="1:5">
      <c r="A1392" s="104" t="s">
        <v>352</v>
      </c>
      <c r="B1392" s="104"/>
      <c r="C1392" s="103">
        <v>468000</v>
      </c>
      <c r="D1392" s="103">
        <v>468000</v>
      </c>
      <c r="E1392" s="103">
        <v>468000</v>
      </c>
    </row>
    <row r="1393" spans="1:5">
      <c r="A1393" s="102" t="s">
        <v>156</v>
      </c>
      <c r="B1393" s="102" t="s">
        <v>157</v>
      </c>
      <c r="C1393" s="101">
        <v>468000</v>
      </c>
      <c r="D1393" s="101">
        <v>468000</v>
      </c>
      <c r="E1393" s="101">
        <v>468000</v>
      </c>
    </row>
    <row r="1394" spans="1:5">
      <c r="A1394" s="99" t="s">
        <v>164</v>
      </c>
      <c r="B1394" s="99" t="s">
        <v>165</v>
      </c>
      <c r="C1394" s="100">
        <v>468000</v>
      </c>
    </row>
    <row r="1395" spans="1:5">
      <c r="A1395" s="110" t="s">
        <v>420</v>
      </c>
      <c r="B1395" s="110"/>
      <c r="C1395" s="109">
        <v>3057460</v>
      </c>
      <c r="D1395" s="109">
        <v>2988760</v>
      </c>
      <c r="E1395" s="109">
        <v>2988760</v>
      </c>
    </row>
    <row r="1396" spans="1:5">
      <c r="A1396" s="108" t="s">
        <v>425</v>
      </c>
      <c r="B1396" s="108"/>
      <c r="C1396" s="107">
        <v>109460</v>
      </c>
      <c r="D1396" s="107">
        <v>106460</v>
      </c>
      <c r="E1396" s="107">
        <v>106460</v>
      </c>
    </row>
    <row r="1397" spans="1:5">
      <c r="A1397" s="106" t="s">
        <v>507</v>
      </c>
      <c r="B1397" s="106"/>
      <c r="C1397" s="105">
        <v>14700</v>
      </c>
      <c r="D1397" s="105">
        <v>14700</v>
      </c>
      <c r="E1397" s="105">
        <v>14700</v>
      </c>
    </row>
    <row r="1398" spans="1:5">
      <c r="A1398" s="104" t="s">
        <v>352</v>
      </c>
      <c r="B1398" s="104"/>
      <c r="C1398" s="103">
        <v>14700</v>
      </c>
      <c r="D1398" s="103">
        <v>14700</v>
      </c>
      <c r="E1398" s="103">
        <v>14700</v>
      </c>
    </row>
    <row r="1399" spans="1:5">
      <c r="A1399" s="102" t="s">
        <v>95</v>
      </c>
      <c r="B1399" s="102" t="s">
        <v>96</v>
      </c>
      <c r="C1399" s="101">
        <v>2700</v>
      </c>
      <c r="D1399" s="101">
        <v>2700</v>
      </c>
      <c r="E1399" s="101">
        <v>2700</v>
      </c>
    </row>
    <row r="1400" spans="1:5">
      <c r="A1400" s="99" t="s">
        <v>97</v>
      </c>
      <c r="B1400" s="99" t="s">
        <v>98</v>
      </c>
      <c r="C1400" s="100">
        <v>1500</v>
      </c>
    </row>
    <row r="1401" spans="1:5">
      <c r="A1401" s="99" t="s">
        <v>101</v>
      </c>
      <c r="B1401" s="99" t="s">
        <v>102</v>
      </c>
      <c r="C1401" s="100">
        <v>1200</v>
      </c>
    </row>
    <row r="1402" spans="1:5">
      <c r="A1402" s="102" t="s">
        <v>103</v>
      </c>
      <c r="B1402" s="102" t="s">
        <v>104</v>
      </c>
      <c r="C1402" s="101">
        <v>12000</v>
      </c>
      <c r="D1402" s="101">
        <v>12000</v>
      </c>
      <c r="E1402" s="101">
        <v>12000</v>
      </c>
    </row>
    <row r="1403" spans="1:5">
      <c r="A1403" s="99" t="s">
        <v>109</v>
      </c>
      <c r="B1403" s="99" t="s">
        <v>110</v>
      </c>
      <c r="C1403" s="100">
        <v>12000</v>
      </c>
    </row>
    <row r="1404" spans="1:5">
      <c r="A1404" s="106" t="s">
        <v>513</v>
      </c>
      <c r="B1404" s="106"/>
      <c r="C1404" s="105">
        <v>19000</v>
      </c>
      <c r="D1404" s="105">
        <v>19000</v>
      </c>
      <c r="E1404" s="105">
        <v>19000</v>
      </c>
    </row>
    <row r="1405" spans="1:5">
      <c r="A1405" s="104" t="s">
        <v>352</v>
      </c>
      <c r="B1405" s="104"/>
      <c r="C1405" s="103">
        <v>19000</v>
      </c>
      <c r="D1405" s="103">
        <v>19000</v>
      </c>
      <c r="E1405" s="103">
        <v>19000</v>
      </c>
    </row>
    <row r="1406" spans="1:5">
      <c r="A1406" s="102" t="s">
        <v>103</v>
      </c>
      <c r="B1406" s="102" t="s">
        <v>104</v>
      </c>
      <c r="C1406" s="101">
        <v>19000</v>
      </c>
      <c r="D1406" s="101">
        <v>19000</v>
      </c>
      <c r="E1406" s="101">
        <v>19000</v>
      </c>
    </row>
    <row r="1407" spans="1:5">
      <c r="A1407" s="99" t="s">
        <v>105</v>
      </c>
      <c r="B1407" s="99" t="s">
        <v>106</v>
      </c>
      <c r="C1407" s="100">
        <v>10000</v>
      </c>
    </row>
    <row r="1408" spans="1:5">
      <c r="A1408" s="99" t="s">
        <v>107</v>
      </c>
      <c r="B1408" s="99" t="s">
        <v>108</v>
      </c>
      <c r="C1408" s="100">
        <v>9000</v>
      </c>
    </row>
    <row r="1409" spans="1:5">
      <c r="A1409" s="106" t="s">
        <v>508</v>
      </c>
      <c r="B1409" s="106"/>
      <c r="C1409" s="105">
        <v>41700</v>
      </c>
      <c r="D1409" s="105">
        <v>38700</v>
      </c>
      <c r="E1409" s="105">
        <v>38700</v>
      </c>
    </row>
    <row r="1410" spans="1:5">
      <c r="A1410" s="104" t="s">
        <v>352</v>
      </c>
      <c r="B1410" s="104"/>
      <c r="C1410" s="103">
        <v>41700</v>
      </c>
      <c r="D1410" s="103">
        <v>38700</v>
      </c>
      <c r="E1410" s="103">
        <v>38700</v>
      </c>
    </row>
    <row r="1411" spans="1:5">
      <c r="A1411" s="102" t="s">
        <v>103</v>
      </c>
      <c r="B1411" s="102" t="s">
        <v>104</v>
      </c>
      <c r="C1411" s="101">
        <v>41700</v>
      </c>
      <c r="D1411" s="101">
        <v>38700</v>
      </c>
      <c r="E1411" s="101">
        <v>38700</v>
      </c>
    </row>
    <row r="1412" spans="1:5">
      <c r="A1412" s="99" t="s">
        <v>105</v>
      </c>
      <c r="B1412" s="99" t="s">
        <v>106</v>
      </c>
      <c r="C1412" s="100">
        <v>5000</v>
      </c>
    </row>
    <row r="1413" spans="1:5">
      <c r="A1413" s="99" t="s">
        <v>107</v>
      </c>
      <c r="B1413" s="99" t="s">
        <v>108</v>
      </c>
      <c r="C1413" s="100">
        <v>6000</v>
      </c>
    </row>
    <row r="1414" spans="1:5">
      <c r="A1414" s="99" t="s">
        <v>109</v>
      </c>
      <c r="B1414" s="99" t="s">
        <v>110</v>
      </c>
      <c r="C1414" s="100">
        <v>9700</v>
      </c>
    </row>
    <row r="1415" spans="1:5">
      <c r="A1415" s="99" t="s">
        <v>113</v>
      </c>
      <c r="B1415" s="99" t="s">
        <v>114</v>
      </c>
      <c r="C1415" s="100">
        <v>21000</v>
      </c>
    </row>
    <row r="1416" spans="1:5">
      <c r="A1416" s="106" t="s">
        <v>514</v>
      </c>
      <c r="B1416" s="106"/>
      <c r="C1416" s="105">
        <v>34060</v>
      </c>
      <c r="D1416" s="105">
        <v>34060</v>
      </c>
      <c r="E1416" s="105">
        <v>34060</v>
      </c>
    </row>
    <row r="1417" spans="1:5">
      <c r="A1417" s="104" t="s">
        <v>352</v>
      </c>
      <c r="B1417" s="104"/>
      <c r="C1417" s="103">
        <v>34060</v>
      </c>
      <c r="D1417" s="103">
        <v>34060</v>
      </c>
      <c r="E1417" s="103">
        <v>34060</v>
      </c>
    </row>
    <row r="1418" spans="1:5">
      <c r="A1418" s="102" t="s">
        <v>95</v>
      </c>
      <c r="B1418" s="102" t="s">
        <v>96</v>
      </c>
      <c r="C1418" s="101">
        <v>1900</v>
      </c>
      <c r="D1418" s="101">
        <v>1900</v>
      </c>
      <c r="E1418" s="101">
        <v>1900</v>
      </c>
    </row>
    <row r="1419" spans="1:5">
      <c r="A1419" s="99" t="s">
        <v>97</v>
      </c>
      <c r="B1419" s="99" t="s">
        <v>98</v>
      </c>
      <c r="C1419" s="100">
        <v>1500</v>
      </c>
    </row>
    <row r="1420" spans="1:5">
      <c r="A1420" s="99" t="s">
        <v>101</v>
      </c>
      <c r="B1420" s="99" t="s">
        <v>102</v>
      </c>
      <c r="C1420" s="100">
        <v>400</v>
      </c>
    </row>
    <row r="1421" spans="1:5">
      <c r="A1421" s="102" t="s">
        <v>103</v>
      </c>
      <c r="B1421" s="102" t="s">
        <v>104</v>
      </c>
      <c r="C1421" s="101">
        <v>32160</v>
      </c>
      <c r="D1421" s="101">
        <v>32160</v>
      </c>
      <c r="E1421" s="101">
        <v>32160</v>
      </c>
    </row>
    <row r="1422" spans="1:5">
      <c r="A1422" s="99" t="s">
        <v>105</v>
      </c>
      <c r="B1422" s="99" t="s">
        <v>106</v>
      </c>
      <c r="C1422" s="100">
        <v>11060</v>
      </c>
    </row>
    <row r="1423" spans="1:5">
      <c r="A1423" s="99" t="s">
        <v>107</v>
      </c>
      <c r="B1423" s="99" t="s">
        <v>108</v>
      </c>
      <c r="C1423" s="100">
        <v>13100</v>
      </c>
    </row>
    <row r="1424" spans="1:5">
      <c r="A1424" s="99" t="s">
        <v>109</v>
      </c>
      <c r="B1424" s="99" t="s">
        <v>110</v>
      </c>
      <c r="C1424" s="100">
        <v>1000</v>
      </c>
    </row>
    <row r="1425" spans="1:5">
      <c r="A1425" s="99" t="s">
        <v>113</v>
      </c>
      <c r="B1425" s="99" t="s">
        <v>114</v>
      </c>
      <c r="C1425" s="100">
        <v>7000</v>
      </c>
    </row>
    <row r="1426" spans="1:5">
      <c r="A1426" s="108" t="s">
        <v>426</v>
      </c>
      <c r="B1426" s="108"/>
      <c r="C1426" s="107">
        <v>1604200</v>
      </c>
      <c r="D1426" s="107">
        <v>1592200</v>
      </c>
      <c r="E1426" s="107">
        <v>1592200</v>
      </c>
    </row>
    <row r="1427" spans="1:5">
      <c r="A1427" s="106" t="s">
        <v>507</v>
      </c>
      <c r="B1427" s="106"/>
      <c r="C1427" s="105">
        <v>821000</v>
      </c>
      <c r="D1427" s="105">
        <v>821000</v>
      </c>
      <c r="E1427" s="105">
        <v>821000</v>
      </c>
    </row>
    <row r="1428" spans="1:5">
      <c r="A1428" s="104" t="s">
        <v>352</v>
      </c>
      <c r="B1428" s="104"/>
      <c r="C1428" s="103">
        <v>821000</v>
      </c>
      <c r="D1428" s="103">
        <v>821000</v>
      </c>
      <c r="E1428" s="103">
        <v>821000</v>
      </c>
    </row>
    <row r="1429" spans="1:5">
      <c r="A1429" s="102" t="s">
        <v>95</v>
      </c>
      <c r="B1429" s="102" t="s">
        <v>96</v>
      </c>
      <c r="C1429" s="101">
        <v>633000</v>
      </c>
      <c r="D1429" s="101">
        <v>633000</v>
      </c>
      <c r="E1429" s="101">
        <v>633000</v>
      </c>
    </row>
    <row r="1430" spans="1:5">
      <c r="A1430" s="99" t="s">
        <v>97</v>
      </c>
      <c r="B1430" s="99" t="s">
        <v>98</v>
      </c>
      <c r="C1430" s="100">
        <v>488000</v>
      </c>
    </row>
    <row r="1431" spans="1:5">
      <c r="A1431" s="99" t="s">
        <v>99</v>
      </c>
      <c r="B1431" s="99" t="s">
        <v>100</v>
      </c>
      <c r="C1431" s="100">
        <v>25000</v>
      </c>
    </row>
    <row r="1432" spans="1:5">
      <c r="A1432" s="99" t="s">
        <v>101</v>
      </c>
      <c r="B1432" s="99" t="s">
        <v>102</v>
      </c>
      <c r="C1432" s="100">
        <v>120000</v>
      </c>
    </row>
    <row r="1433" spans="1:5">
      <c r="A1433" s="102" t="s">
        <v>103</v>
      </c>
      <c r="B1433" s="102" t="s">
        <v>104</v>
      </c>
      <c r="C1433" s="101">
        <v>188000</v>
      </c>
      <c r="D1433" s="101">
        <v>188000</v>
      </c>
      <c r="E1433" s="101">
        <v>188000</v>
      </c>
    </row>
    <row r="1434" spans="1:5">
      <c r="A1434" s="99" t="s">
        <v>105</v>
      </c>
      <c r="B1434" s="99" t="s">
        <v>106</v>
      </c>
      <c r="C1434" s="100">
        <v>34000</v>
      </c>
    </row>
    <row r="1435" spans="1:5">
      <c r="A1435" s="99" t="s">
        <v>107</v>
      </c>
      <c r="B1435" s="99" t="s">
        <v>108</v>
      </c>
      <c r="C1435" s="100">
        <v>154000</v>
      </c>
    </row>
    <row r="1436" spans="1:5">
      <c r="A1436" s="106" t="s">
        <v>509</v>
      </c>
      <c r="B1436" s="106"/>
      <c r="C1436" s="105">
        <v>767200</v>
      </c>
      <c r="D1436" s="105">
        <v>756200</v>
      </c>
      <c r="E1436" s="105">
        <v>756200</v>
      </c>
    </row>
    <row r="1437" spans="1:5">
      <c r="A1437" s="104" t="s">
        <v>352</v>
      </c>
      <c r="B1437" s="104"/>
      <c r="C1437" s="103">
        <v>767200</v>
      </c>
      <c r="D1437" s="103">
        <v>756200</v>
      </c>
      <c r="E1437" s="103">
        <v>756200</v>
      </c>
    </row>
    <row r="1438" spans="1:5">
      <c r="A1438" s="102" t="s">
        <v>95</v>
      </c>
      <c r="B1438" s="102" t="s">
        <v>96</v>
      </c>
      <c r="C1438" s="101">
        <v>127200</v>
      </c>
      <c r="D1438" s="101">
        <v>127200</v>
      </c>
      <c r="E1438" s="101">
        <v>127200</v>
      </c>
    </row>
    <row r="1439" spans="1:5">
      <c r="A1439" s="99" t="s">
        <v>97</v>
      </c>
      <c r="B1439" s="99" t="s">
        <v>98</v>
      </c>
      <c r="C1439" s="100">
        <v>114000</v>
      </c>
    </row>
    <row r="1440" spans="1:5">
      <c r="A1440" s="99" t="s">
        <v>101</v>
      </c>
      <c r="B1440" s="99" t="s">
        <v>102</v>
      </c>
      <c r="C1440" s="100">
        <v>13200</v>
      </c>
    </row>
    <row r="1441" spans="1:5">
      <c r="A1441" s="102" t="s">
        <v>103</v>
      </c>
      <c r="B1441" s="102" t="s">
        <v>104</v>
      </c>
      <c r="C1441" s="101">
        <v>562000</v>
      </c>
      <c r="D1441" s="101">
        <v>562000</v>
      </c>
      <c r="E1441" s="101">
        <v>562000</v>
      </c>
    </row>
    <row r="1442" spans="1:5">
      <c r="A1442" s="99" t="s">
        <v>107</v>
      </c>
      <c r="B1442" s="99" t="s">
        <v>108</v>
      </c>
      <c r="C1442" s="100">
        <v>556500</v>
      </c>
    </row>
    <row r="1443" spans="1:5">
      <c r="A1443" s="99" t="s">
        <v>109</v>
      </c>
      <c r="B1443" s="99" t="s">
        <v>110</v>
      </c>
      <c r="C1443" s="100">
        <v>3500</v>
      </c>
    </row>
    <row r="1444" spans="1:5">
      <c r="A1444" s="99" t="s">
        <v>113</v>
      </c>
      <c r="B1444" s="99" t="s">
        <v>114</v>
      </c>
      <c r="C1444" s="100">
        <v>2000</v>
      </c>
    </row>
    <row r="1445" spans="1:5">
      <c r="A1445" s="102" t="s">
        <v>156</v>
      </c>
      <c r="B1445" s="102" t="s">
        <v>157</v>
      </c>
      <c r="C1445" s="101">
        <v>78000</v>
      </c>
      <c r="D1445" s="101">
        <v>67000</v>
      </c>
      <c r="E1445" s="101">
        <v>67000</v>
      </c>
    </row>
    <row r="1446" spans="1:5">
      <c r="A1446" s="99" t="s">
        <v>160</v>
      </c>
      <c r="B1446" s="99" t="s">
        <v>161</v>
      </c>
      <c r="C1446" s="100">
        <v>78000</v>
      </c>
    </row>
    <row r="1447" spans="1:5">
      <c r="A1447" s="106" t="s">
        <v>508</v>
      </c>
      <c r="B1447" s="106"/>
      <c r="C1447" s="105">
        <v>16000</v>
      </c>
      <c r="D1447" s="105">
        <v>15000</v>
      </c>
      <c r="E1447" s="105">
        <v>15000</v>
      </c>
    </row>
    <row r="1448" spans="1:5">
      <c r="A1448" s="104" t="s">
        <v>352</v>
      </c>
      <c r="B1448" s="104"/>
      <c r="C1448" s="103">
        <v>16000</v>
      </c>
      <c r="D1448" s="103">
        <v>15000</v>
      </c>
      <c r="E1448" s="103">
        <v>15000</v>
      </c>
    </row>
    <row r="1449" spans="1:5">
      <c r="A1449" s="102" t="s">
        <v>103</v>
      </c>
      <c r="B1449" s="102" t="s">
        <v>104</v>
      </c>
      <c r="C1449" s="101">
        <v>16000</v>
      </c>
      <c r="D1449" s="101">
        <v>15000</v>
      </c>
      <c r="E1449" s="101">
        <v>15000</v>
      </c>
    </row>
    <row r="1450" spans="1:5">
      <c r="A1450" s="99" t="s">
        <v>107</v>
      </c>
      <c r="B1450" s="99" t="s">
        <v>108</v>
      </c>
      <c r="C1450" s="100">
        <v>16000</v>
      </c>
    </row>
    <row r="1451" spans="1:5">
      <c r="A1451" s="108" t="s">
        <v>427</v>
      </c>
      <c r="B1451" s="108"/>
      <c r="C1451" s="107">
        <v>406300</v>
      </c>
      <c r="D1451" s="107">
        <v>406300</v>
      </c>
      <c r="E1451" s="107">
        <v>406300</v>
      </c>
    </row>
    <row r="1452" spans="1:5">
      <c r="A1452" s="106" t="s">
        <v>507</v>
      </c>
      <c r="B1452" s="106"/>
      <c r="C1452" s="105">
        <v>22000</v>
      </c>
      <c r="D1452" s="105">
        <v>22000</v>
      </c>
      <c r="E1452" s="105">
        <v>22000</v>
      </c>
    </row>
    <row r="1453" spans="1:5">
      <c r="A1453" s="104" t="s">
        <v>352</v>
      </c>
      <c r="B1453" s="104"/>
      <c r="C1453" s="103">
        <v>22000</v>
      </c>
      <c r="D1453" s="103">
        <v>22000</v>
      </c>
      <c r="E1453" s="103">
        <v>22000</v>
      </c>
    </row>
    <row r="1454" spans="1:5">
      <c r="A1454" s="102" t="s">
        <v>103</v>
      </c>
      <c r="B1454" s="102" t="s">
        <v>104</v>
      </c>
      <c r="C1454" s="101">
        <v>17000</v>
      </c>
      <c r="D1454" s="101">
        <v>17000</v>
      </c>
      <c r="E1454" s="101">
        <v>17000</v>
      </c>
    </row>
    <row r="1455" spans="1:5">
      <c r="A1455" s="99" t="s">
        <v>113</v>
      </c>
      <c r="B1455" s="99" t="s">
        <v>114</v>
      </c>
      <c r="C1455" s="100">
        <v>17000</v>
      </c>
    </row>
    <row r="1456" spans="1:5">
      <c r="A1456" s="102" t="s">
        <v>134</v>
      </c>
      <c r="B1456" s="102" t="s">
        <v>135</v>
      </c>
      <c r="C1456" s="101">
        <v>5000</v>
      </c>
      <c r="D1456" s="101">
        <v>5000</v>
      </c>
      <c r="E1456" s="101">
        <v>5000</v>
      </c>
    </row>
    <row r="1457" spans="1:5">
      <c r="A1457" s="99" t="s">
        <v>136</v>
      </c>
      <c r="B1457" s="99" t="s">
        <v>137</v>
      </c>
      <c r="C1457" s="100">
        <v>5000</v>
      </c>
    </row>
    <row r="1458" spans="1:5">
      <c r="A1458" s="106" t="s">
        <v>509</v>
      </c>
      <c r="B1458" s="106"/>
      <c r="C1458" s="105">
        <v>113000</v>
      </c>
      <c r="D1458" s="105">
        <v>113000</v>
      </c>
      <c r="E1458" s="105">
        <v>113000</v>
      </c>
    </row>
    <row r="1459" spans="1:5">
      <c r="A1459" s="104" t="s">
        <v>352</v>
      </c>
      <c r="B1459" s="104"/>
      <c r="C1459" s="103">
        <v>113000</v>
      </c>
      <c r="D1459" s="103">
        <v>113000</v>
      </c>
      <c r="E1459" s="103">
        <v>113000</v>
      </c>
    </row>
    <row r="1460" spans="1:5">
      <c r="A1460" s="102" t="s">
        <v>103</v>
      </c>
      <c r="B1460" s="102" t="s">
        <v>104</v>
      </c>
      <c r="C1460" s="101">
        <v>108000</v>
      </c>
      <c r="D1460" s="101">
        <v>108000</v>
      </c>
      <c r="E1460" s="101">
        <v>108000</v>
      </c>
    </row>
    <row r="1461" spans="1:5">
      <c r="A1461" s="99" t="s">
        <v>107</v>
      </c>
      <c r="B1461" s="99" t="s">
        <v>108</v>
      </c>
      <c r="C1461" s="100">
        <v>15000</v>
      </c>
    </row>
    <row r="1462" spans="1:5">
      <c r="A1462" s="99" t="s">
        <v>109</v>
      </c>
      <c r="B1462" s="99" t="s">
        <v>110</v>
      </c>
      <c r="C1462" s="100">
        <v>85000</v>
      </c>
    </row>
    <row r="1463" spans="1:5">
      <c r="A1463" s="99" t="s">
        <v>113</v>
      </c>
      <c r="B1463" s="99" t="s">
        <v>114</v>
      </c>
      <c r="C1463" s="100">
        <v>8000</v>
      </c>
    </row>
    <row r="1464" spans="1:5">
      <c r="A1464" s="102" t="s">
        <v>134</v>
      </c>
      <c r="B1464" s="102" t="s">
        <v>135</v>
      </c>
      <c r="C1464" s="101">
        <v>5000</v>
      </c>
      <c r="D1464" s="101">
        <v>5000</v>
      </c>
      <c r="E1464" s="101">
        <v>5000</v>
      </c>
    </row>
    <row r="1465" spans="1:5">
      <c r="A1465" s="99" t="s">
        <v>136</v>
      </c>
      <c r="B1465" s="99" t="s">
        <v>137</v>
      </c>
      <c r="C1465" s="100">
        <v>5000</v>
      </c>
    </row>
    <row r="1466" spans="1:5">
      <c r="A1466" s="106" t="s">
        <v>508</v>
      </c>
      <c r="B1466" s="106"/>
      <c r="C1466" s="105">
        <v>270300</v>
      </c>
      <c r="D1466" s="105">
        <v>270300</v>
      </c>
      <c r="E1466" s="105">
        <v>270300</v>
      </c>
    </row>
    <row r="1467" spans="1:5">
      <c r="A1467" s="104" t="s">
        <v>352</v>
      </c>
      <c r="B1467" s="104"/>
      <c r="C1467" s="103">
        <v>270300</v>
      </c>
      <c r="D1467" s="103">
        <v>270300</v>
      </c>
      <c r="E1467" s="103">
        <v>270300</v>
      </c>
    </row>
    <row r="1468" spans="1:5">
      <c r="A1468" s="102" t="s">
        <v>95</v>
      </c>
      <c r="B1468" s="102" t="s">
        <v>96</v>
      </c>
      <c r="C1468" s="101">
        <v>10800</v>
      </c>
      <c r="D1468" s="101">
        <v>10800</v>
      </c>
      <c r="E1468" s="101">
        <v>10800</v>
      </c>
    </row>
    <row r="1469" spans="1:5">
      <c r="A1469" s="99" t="s">
        <v>97</v>
      </c>
      <c r="B1469" s="99" t="s">
        <v>98</v>
      </c>
      <c r="C1469" s="100">
        <v>8810</v>
      </c>
    </row>
    <row r="1470" spans="1:5">
      <c r="A1470" s="99" t="s">
        <v>101</v>
      </c>
      <c r="B1470" s="99" t="s">
        <v>102</v>
      </c>
      <c r="C1470" s="100">
        <v>1990</v>
      </c>
    </row>
    <row r="1471" spans="1:5">
      <c r="A1471" s="102" t="s">
        <v>103</v>
      </c>
      <c r="B1471" s="102" t="s">
        <v>104</v>
      </c>
      <c r="C1471" s="101">
        <v>255000</v>
      </c>
      <c r="D1471" s="101">
        <v>255000</v>
      </c>
      <c r="E1471" s="101">
        <v>255000</v>
      </c>
    </row>
    <row r="1472" spans="1:5">
      <c r="A1472" s="99" t="s">
        <v>107</v>
      </c>
      <c r="B1472" s="99" t="s">
        <v>108</v>
      </c>
      <c r="C1472" s="100">
        <v>5000</v>
      </c>
    </row>
    <row r="1473" spans="1:5">
      <c r="A1473" s="99" t="s">
        <v>109</v>
      </c>
      <c r="B1473" s="99" t="s">
        <v>110</v>
      </c>
      <c r="C1473" s="100">
        <v>250000</v>
      </c>
    </row>
    <row r="1474" spans="1:5">
      <c r="A1474" s="102" t="s">
        <v>134</v>
      </c>
      <c r="B1474" s="102" t="s">
        <v>135</v>
      </c>
      <c r="C1474" s="101">
        <v>4500</v>
      </c>
      <c r="D1474" s="101">
        <v>4500</v>
      </c>
      <c r="E1474" s="101">
        <v>4500</v>
      </c>
    </row>
    <row r="1475" spans="1:5">
      <c r="A1475" s="99" t="s">
        <v>136</v>
      </c>
      <c r="B1475" s="99" t="s">
        <v>137</v>
      </c>
      <c r="C1475" s="100">
        <v>4500</v>
      </c>
    </row>
    <row r="1476" spans="1:5">
      <c r="A1476" s="106" t="s">
        <v>512</v>
      </c>
      <c r="B1476" s="106"/>
      <c r="C1476" s="105">
        <v>1000</v>
      </c>
      <c r="D1476" s="105">
        <v>1000</v>
      </c>
      <c r="E1476" s="105">
        <v>1000</v>
      </c>
    </row>
    <row r="1477" spans="1:5">
      <c r="A1477" s="104" t="s">
        <v>352</v>
      </c>
      <c r="B1477" s="104"/>
      <c r="C1477" s="103">
        <v>1000</v>
      </c>
      <c r="D1477" s="103">
        <v>1000</v>
      </c>
      <c r="E1477" s="103">
        <v>1000</v>
      </c>
    </row>
    <row r="1478" spans="1:5">
      <c r="A1478" s="102" t="s">
        <v>103</v>
      </c>
      <c r="B1478" s="102" t="s">
        <v>104</v>
      </c>
      <c r="C1478" s="101">
        <v>1000</v>
      </c>
      <c r="D1478" s="101">
        <v>1000</v>
      </c>
      <c r="E1478" s="101">
        <v>1000</v>
      </c>
    </row>
    <row r="1479" spans="1:5">
      <c r="A1479" s="99" t="s">
        <v>107</v>
      </c>
      <c r="B1479" s="99" t="s">
        <v>108</v>
      </c>
      <c r="C1479" s="100">
        <v>500</v>
      </c>
    </row>
    <row r="1480" spans="1:5">
      <c r="A1480" s="99" t="s">
        <v>109</v>
      </c>
      <c r="B1480" s="99" t="s">
        <v>110</v>
      </c>
      <c r="C1480" s="100">
        <v>500</v>
      </c>
    </row>
    <row r="1481" spans="1:5">
      <c r="A1481" s="108" t="s">
        <v>428</v>
      </c>
      <c r="B1481" s="108"/>
      <c r="C1481" s="107">
        <v>36000</v>
      </c>
      <c r="D1481" s="107">
        <v>36000</v>
      </c>
      <c r="E1481" s="107">
        <v>36000</v>
      </c>
    </row>
    <row r="1482" spans="1:5">
      <c r="A1482" s="106" t="s">
        <v>508</v>
      </c>
      <c r="B1482" s="106"/>
      <c r="C1482" s="105">
        <v>36000</v>
      </c>
      <c r="D1482" s="105">
        <v>36000</v>
      </c>
      <c r="E1482" s="105">
        <v>36000</v>
      </c>
    </row>
    <row r="1483" spans="1:5">
      <c r="A1483" s="104" t="s">
        <v>364</v>
      </c>
      <c r="B1483" s="104"/>
      <c r="C1483" s="103">
        <v>36000</v>
      </c>
      <c r="D1483" s="103">
        <v>36000</v>
      </c>
      <c r="E1483" s="103">
        <v>36000</v>
      </c>
    </row>
    <row r="1484" spans="1:5">
      <c r="A1484" s="102" t="s">
        <v>103</v>
      </c>
      <c r="B1484" s="102" t="s">
        <v>104</v>
      </c>
      <c r="C1484" s="101">
        <v>36000</v>
      </c>
      <c r="D1484" s="101">
        <v>36000</v>
      </c>
      <c r="E1484" s="101">
        <v>36000</v>
      </c>
    </row>
    <row r="1485" spans="1:5">
      <c r="A1485" s="99" t="s">
        <v>107</v>
      </c>
      <c r="B1485" s="99" t="s">
        <v>108</v>
      </c>
      <c r="C1485" s="100">
        <v>36000</v>
      </c>
    </row>
    <row r="1486" spans="1:5">
      <c r="A1486" s="108" t="s">
        <v>422</v>
      </c>
      <c r="B1486" s="108"/>
      <c r="C1486" s="107">
        <v>641200</v>
      </c>
      <c r="D1486" s="107">
        <v>0</v>
      </c>
      <c r="E1486" s="107">
        <v>0</v>
      </c>
    </row>
    <row r="1487" spans="1:5">
      <c r="A1487" s="106" t="s">
        <v>507</v>
      </c>
      <c r="B1487" s="106"/>
      <c r="C1487" s="105">
        <v>530200</v>
      </c>
      <c r="D1487" s="105">
        <v>0</v>
      </c>
      <c r="E1487" s="105">
        <v>0</v>
      </c>
    </row>
    <row r="1488" spans="1:5">
      <c r="A1488" s="104" t="s">
        <v>364</v>
      </c>
      <c r="B1488" s="104"/>
      <c r="C1488" s="103">
        <v>530200</v>
      </c>
      <c r="D1488" s="103">
        <v>0</v>
      </c>
      <c r="E1488" s="103">
        <v>0</v>
      </c>
    </row>
    <row r="1489" spans="1:5">
      <c r="A1489" s="102" t="s">
        <v>95</v>
      </c>
      <c r="B1489" s="102" t="s">
        <v>96</v>
      </c>
      <c r="C1489" s="101">
        <v>494500</v>
      </c>
      <c r="D1489" s="101">
        <v>0</v>
      </c>
      <c r="E1489" s="101">
        <v>0</v>
      </c>
    </row>
    <row r="1490" spans="1:5">
      <c r="A1490" s="99" t="s">
        <v>97</v>
      </c>
      <c r="B1490" s="99" t="s">
        <v>98</v>
      </c>
      <c r="C1490" s="100">
        <v>385500</v>
      </c>
    </row>
    <row r="1491" spans="1:5">
      <c r="A1491" s="99" t="s">
        <v>99</v>
      </c>
      <c r="B1491" s="99" t="s">
        <v>100</v>
      </c>
      <c r="C1491" s="100">
        <v>25000</v>
      </c>
    </row>
    <row r="1492" spans="1:5">
      <c r="A1492" s="99" t="s">
        <v>101</v>
      </c>
      <c r="B1492" s="99" t="s">
        <v>102</v>
      </c>
      <c r="C1492" s="100">
        <v>84000</v>
      </c>
    </row>
    <row r="1493" spans="1:5">
      <c r="A1493" s="102" t="s">
        <v>103</v>
      </c>
      <c r="B1493" s="102" t="s">
        <v>104</v>
      </c>
      <c r="C1493" s="101">
        <v>35700</v>
      </c>
      <c r="D1493" s="101">
        <v>0</v>
      </c>
      <c r="E1493" s="101">
        <v>0</v>
      </c>
    </row>
    <row r="1494" spans="1:5">
      <c r="A1494" s="99" t="s">
        <v>105</v>
      </c>
      <c r="B1494" s="99" t="s">
        <v>106</v>
      </c>
      <c r="C1494" s="100">
        <v>35700</v>
      </c>
    </row>
    <row r="1495" spans="1:5">
      <c r="A1495" s="106" t="s">
        <v>508</v>
      </c>
      <c r="B1495" s="106"/>
      <c r="C1495" s="105">
        <v>111000</v>
      </c>
      <c r="D1495" s="105">
        <v>0</v>
      </c>
      <c r="E1495" s="105">
        <v>0</v>
      </c>
    </row>
    <row r="1496" spans="1:5">
      <c r="A1496" s="104" t="s">
        <v>364</v>
      </c>
      <c r="B1496" s="104"/>
      <c r="C1496" s="103">
        <v>111000</v>
      </c>
      <c r="D1496" s="103">
        <v>0</v>
      </c>
      <c r="E1496" s="103">
        <v>0</v>
      </c>
    </row>
    <row r="1497" spans="1:5">
      <c r="A1497" s="102" t="s">
        <v>95</v>
      </c>
      <c r="B1497" s="102" t="s">
        <v>96</v>
      </c>
      <c r="C1497" s="101">
        <v>92900</v>
      </c>
      <c r="D1497" s="101">
        <v>0</v>
      </c>
      <c r="E1497" s="101">
        <v>0</v>
      </c>
    </row>
    <row r="1498" spans="1:5">
      <c r="A1498" s="99" t="s">
        <v>97</v>
      </c>
      <c r="B1498" s="99" t="s">
        <v>98</v>
      </c>
      <c r="C1498" s="100">
        <v>70700</v>
      </c>
    </row>
    <row r="1499" spans="1:5">
      <c r="A1499" s="99" t="s">
        <v>99</v>
      </c>
      <c r="B1499" s="99" t="s">
        <v>100</v>
      </c>
      <c r="C1499" s="100">
        <v>8000</v>
      </c>
    </row>
    <row r="1500" spans="1:5">
      <c r="A1500" s="99" t="s">
        <v>101</v>
      </c>
      <c r="B1500" s="99" t="s">
        <v>102</v>
      </c>
      <c r="C1500" s="100">
        <v>14200</v>
      </c>
    </row>
    <row r="1501" spans="1:5">
      <c r="A1501" s="102" t="s">
        <v>103</v>
      </c>
      <c r="B1501" s="102" t="s">
        <v>104</v>
      </c>
      <c r="C1501" s="101">
        <v>18100</v>
      </c>
      <c r="D1501" s="101">
        <v>0</v>
      </c>
      <c r="E1501" s="101">
        <v>0</v>
      </c>
    </row>
    <row r="1502" spans="1:5">
      <c r="A1502" s="99" t="s">
        <v>105</v>
      </c>
      <c r="B1502" s="99" t="s">
        <v>106</v>
      </c>
      <c r="C1502" s="100">
        <v>13600</v>
      </c>
    </row>
    <row r="1503" spans="1:5">
      <c r="A1503" s="99" t="s">
        <v>109</v>
      </c>
      <c r="B1503" s="99" t="s">
        <v>110</v>
      </c>
      <c r="C1503" s="100">
        <v>2500</v>
      </c>
    </row>
    <row r="1504" spans="1:5">
      <c r="A1504" s="99" t="s">
        <v>113</v>
      </c>
      <c r="B1504" s="99" t="s">
        <v>114</v>
      </c>
      <c r="C1504" s="100">
        <v>2000</v>
      </c>
    </row>
    <row r="1505" spans="1:5">
      <c r="A1505" s="108" t="s">
        <v>429</v>
      </c>
      <c r="B1505" s="108"/>
      <c r="C1505" s="107">
        <v>260300</v>
      </c>
      <c r="D1505" s="107">
        <v>847800</v>
      </c>
      <c r="E1505" s="107">
        <v>847800</v>
      </c>
    </row>
    <row r="1506" spans="1:5">
      <c r="A1506" s="106" t="s">
        <v>507</v>
      </c>
      <c r="B1506" s="106"/>
      <c r="C1506" s="105">
        <v>260300</v>
      </c>
      <c r="D1506" s="105">
        <v>847800</v>
      </c>
      <c r="E1506" s="105">
        <v>847800</v>
      </c>
    </row>
    <row r="1507" spans="1:5">
      <c r="A1507" s="104" t="s">
        <v>364</v>
      </c>
      <c r="B1507" s="104"/>
      <c r="C1507" s="103">
        <v>260300</v>
      </c>
      <c r="D1507" s="103">
        <v>847800</v>
      </c>
      <c r="E1507" s="103">
        <v>847800</v>
      </c>
    </row>
    <row r="1508" spans="1:5">
      <c r="A1508" s="102" t="s">
        <v>95</v>
      </c>
      <c r="B1508" s="102" t="s">
        <v>96</v>
      </c>
      <c r="C1508" s="101">
        <v>233500</v>
      </c>
      <c r="D1508" s="101">
        <v>778500</v>
      </c>
      <c r="E1508" s="101">
        <v>778500</v>
      </c>
    </row>
    <row r="1509" spans="1:5">
      <c r="A1509" s="99" t="s">
        <v>97</v>
      </c>
      <c r="B1509" s="99" t="s">
        <v>98</v>
      </c>
      <c r="C1509" s="100">
        <v>155500</v>
      </c>
    </row>
    <row r="1510" spans="1:5">
      <c r="A1510" s="99" t="s">
        <v>99</v>
      </c>
      <c r="B1510" s="99" t="s">
        <v>100</v>
      </c>
      <c r="C1510" s="100">
        <v>48000</v>
      </c>
    </row>
    <row r="1511" spans="1:5">
      <c r="A1511" s="99" t="s">
        <v>101</v>
      </c>
      <c r="B1511" s="99" t="s">
        <v>102</v>
      </c>
      <c r="C1511" s="100">
        <v>30000</v>
      </c>
    </row>
    <row r="1512" spans="1:5">
      <c r="A1512" s="102" t="s">
        <v>103</v>
      </c>
      <c r="B1512" s="102" t="s">
        <v>104</v>
      </c>
      <c r="C1512" s="101">
        <v>26800</v>
      </c>
      <c r="D1512" s="101">
        <v>69300</v>
      </c>
      <c r="E1512" s="101">
        <v>69300</v>
      </c>
    </row>
    <row r="1513" spans="1:5">
      <c r="A1513" s="99" t="s">
        <v>105</v>
      </c>
      <c r="B1513" s="99" t="s">
        <v>106</v>
      </c>
      <c r="C1513" s="100">
        <v>23300</v>
      </c>
    </row>
    <row r="1514" spans="1:5">
      <c r="A1514" s="99" t="s">
        <v>109</v>
      </c>
      <c r="B1514" s="99" t="s">
        <v>110</v>
      </c>
      <c r="C1514" s="100">
        <v>1500</v>
      </c>
    </row>
    <row r="1515" spans="1:5">
      <c r="A1515" s="99" t="s">
        <v>113</v>
      </c>
      <c r="B1515" s="99" t="s">
        <v>114</v>
      </c>
      <c r="C1515" s="100">
        <v>2000</v>
      </c>
    </row>
    <row r="1516" spans="1:5">
      <c r="A1516" s="116" t="s">
        <v>545</v>
      </c>
      <c r="B1516" s="116"/>
      <c r="C1516" s="115">
        <v>14304050</v>
      </c>
      <c r="D1516" s="115">
        <v>14300450</v>
      </c>
      <c r="E1516" s="115">
        <v>15416954</v>
      </c>
    </row>
    <row r="1517" spans="1:5">
      <c r="A1517" s="110" t="s">
        <v>417</v>
      </c>
      <c r="B1517" s="110"/>
      <c r="C1517" s="109">
        <v>12178750</v>
      </c>
      <c r="D1517" s="109">
        <v>12289150</v>
      </c>
      <c r="E1517" s="109">
        <v>13405654</v>
      </c>
    </row>
    <row r="1518" spans="1:5">
      <c r="A1518" s="108" t="s">
        <v>423</v>
      </c>
      <c r="B1518" s="108"/>
      <c r="C1518" s="107">
        <v>809750</v>
      </c>
      <c r="D1518" s="107">
        <v>809750</v>
      </c>
      <c r="E1518" s="107">
        <v>809750</v>
      </c>
    </row>
    <row r="1519" spans="1:5">
      <c r="A1519" s="106" t="s">
        <v>507</v>
      </c>
      <c r="B1519" s="106"/>
      <c r="C1519" s="105">
        <v>104000</v>
      </c>
      <c r="D1519" s="105">
        <v>104000</v>
      </c>
      <c r="E1519" s="105">
        <v>104000</v>
      </c>
    </row>
    <row r="1520" spans="1:5">
      <c r="A1520" s="104" t="s">
        <v>352</v>
      </c>
      <c r="B1520" s="104"/>
      <c r="C1520" s="103">
        <v>104000</v>
      </c>
      <c r="D1520" s="103">
        <v>104000</v>
      </c>
      <c r="E1520" s="103">
        <v>104000</v>
      </c>
    </row>
    <row r="1521" spans="1:5">
      <c r="A1521" s="102" t="s">
        <v>103</v>
      </c>
      <c r="B1521" s="102" t="s">
        <v>104</v>
      </c>
      <c r="C1521" s="101">
        <v>66000</v>
      </c>
      <c r="D1521" s="101">
        <v>66000</v>
      </c>
      <c r="E1521" s="101">
        <v>66000</v>
      </c>
    </row>
    <row r="1522" spans="1:5">
      <c r="A1522" s="99" t="s">
        <v>107</v>
      </c>
      <c r="B1522" s="99" t="s">
        <v>108</v>
      </c>
      <c r="C1522" s="100">
        <v>30000</v>
      </c>
    </row>
    <row r="1523" spans="1:5">
      <c r="A1523" s="99" t="s">
        <v>109</v>
      </c>
      <c r="B1523" s="99" t="s">
        <v>110</v>
      </c>
      <c r="C1523" s="100">
        <v>36000</v>
      </c>
    </row>
    <row r="1524" spans="1:5">
      <c r="A1524" s="102" t="s">
        <v>134</v>
      </c>
      <c r="B1524" s="102" t="s">
        <v>135</v>
      </c>
      <c r="C1524" s="101">
        <v>38000</v>
      </c>
      <c r="D1524" s="101">
        <v>38000</v>
      </c>
      <c r="E1524" s="101">
        <v>38000</v>
      </c>
    </row>
    <row r="1525" spans="1:5">
      <c r="A1525" s="99" t="s">
        <v>136</v>
      </c>
      <c r="B1525" s="99" t="s">
        <v>137</v>
      </c>
      <c r="C1525" s="100">
        <v>38000</v>
      </c>
    </row>
    <row r="1526" spans="1:5">
      <c r="A1526" s="106" t="s">
        <v>513</v>
      </c>
      <c r="B1526" s="106"/>
      <c r="C1526" s="105">
        <v>94750</v>
      </c>
      <c r="D1526" s="105">
        <v>94750</v>
      </c>
      <c r="E1526" s="105">
        <v>94750</v>
      </c>
    </row>
    <row r="1527" spans="1:5">
      <c r="A1527" s="104" t="s">
        <v>352</v>
      </c>
      <c r="B1527" s="104"/>
      <c r="C1527" s="103">
        <v>94750</v>
      </c>
      <c r="D1527" s="103">
        <v>94750</v>
      </c>
      <c r="E1527" s="103">
        <v>94750</v>
      </c>
    </row>
    <row r="1528" spans="1:5">
      <c r="A1528" s="102" t="s">
        <v>103</v>
      </c>
      <c r="B1528" s="102" t="s">
        <v>104</v>
      </c>
      <c r="C1528" s="101">
        <v>94750</v>
      </c>
      <c r="D1528" s="101">
        <v>94750</v>
      </c>
      <c r="E1528" s="101">
        <v>94750</v>
      </c>
    </row>
    <row r="1529" spans="1:5">
      <c r="A1529" s="99" t="s">
        <v>107</v>
      </c>
      <c r="B1529" s="99" t="s">
        <v>108</v>
      </c>
      <c r="C1529" s="100">
        <v>17000</v>
      </c>
    </row>
    <row r="1530" spans="1:5">
      <c r="A1530" s="99" t="s">
        <v>109</v>
      </c>
      <c r="B1530" s="99" t="s">
        <v>110</v>
      </c>
      <c r="C1530" s="100">
        <v>75750</v>
      </c>
    </row>
    <row r="1531" spans="1:5">
      <c r="A1531" s="99" t="s">
        <v>113</v>
      </c>
      <c r="B1531" s="99" t="s">
        <v>114</v>
      </c>
      <c r="C1531" s="100">
        <v>2000</v>
      </c>
    </row>
    <row r="1532" spans="1:5">
      <c r="A1532" s="106" t="s">
        <v>509</v>
      </c>
      <c r="B1532" s="106"/>
      <c r="C1532" s="105">
        <v>601000</v>
      </c>
      <c r="D1532" s="105">
        <v>601000</v>
      </c>
      <c r="E1532" s="105">
        <v>601000</v>
      </c>
    </row>
    <row r="1533" spans="1:5">
      <c r="A1533" s="104" t="s">
        <v>352</v>
      </c>
      <c r="B1533" s="104"/>
      <c r="C1533" s="103">
        <v>601000</v>
      </c>
      <c r="D1533" s="103">
        <v>601000</v>
      </c>
      <c r="E1533" s="103">
        <v>601000</v>
      </c>
    </row>
    <row r="1534" spans="1:5">
      <c r="A1534" s="102" t="s">
        <v>103</v>
      </c>
      <c r="B1534" s="102" t="s">
        <v>104</v>
      </c>
      <c r="C1534" s="101">
        <v>593800</v>
      </c>
      <c r="D1534" s="101">
        <v>593800</v>
      </c>
      <c r="E1534" s="101">
        <v>593800</v>
      </c>
    </row>
    <row r="1535" spans="1:5">
      <c r="A1535" s="99" t="s">
        <v>105</v>
      </c>
      <c r="B1535" s="99" t="s">
        <v>106</v>
      </c>
      <c r="C1535" s="100">
        <v>57500</v>
      </c>
    </row>
    <row r="1536" spans="1:5">
      <c r="A1536" s="99" t="s">
        <v>107</v>
      </c>
      <c r="B1536" s="99" t="s">
        <v>108</v>
      </c>
      <c r="C1536" s="100">
        <v>258300</v>
      </c>
    </row>
    <row r="1537" spans="1:5">
      <c r="A1537" s="99" t="s">
        <v>109</v>
      </c>
      <c r="B1537" s="99" t="s">
        <v>110</v>
      </c>
      <c r="C1537" s="100">
        <v>234000</v>
      </c>
    </row>
    <row r="1538" spans="1:5">
      <c r="A1538" s="99" t="s">
        <v>113</v>
      </c>
      <c r="B1538" s="99" t="s">
        <v>114</v>
      </c>
      <c r="C1538" s="100">
        <v>44000</v>
      </c>
    </row>
    <row r="1539" spans="1:5">
      <c r="A1539" s="102" t="s">
        <v>115</v>
      </c>
      <c r="B1539" s="102" t="s">
        <v>116</v>
      </c>
      <c r="C1539" s="101">
        <v>7200</v>
      </c>
      <c r="D1539" s="101">
        <v>7200</v>
      </c>
      <c r="E1539" s="101">
        <v>7200</v>
      </c>
    </row>
    <row r="1540" spans="1:5">
      <c r="A1540" s="99" t="s">
        <v>119</v>
      </c>
      <c r="B1540" s="99" t="s">
        <v>120</v>
      </c>
      <c r="C1540" s="100">
        <v>7200</v>
      </c>
    </row>
    <row r="1541" spans="1:5">
      <c r="A1541" s="106" t="s">
        <v>508</v>
      </c>
      <c r="B1541" s="106"/>
      <c r="C1541" s="105">
        <v>10000</v>
      </c>
      <c r="D1541" s="105">
        <v>10000</v>
      </c>
      <c r="E1541" s="105">
        <v>10000</v>
      </c>
    </row>
    <row r="1542" spans="1:5">
      <c r="A1542" s="104" t="s">
        <v>352</v>
      </c>
      <c r="B1542" s="104"/>
      <c r="C1542" s="103">
        <v>10000</v>
      </c>
      <c r="D1542" s="103">
        <v>10000</v>
      </c>
      <c r="E1542" s="103">
        <v>10000</v>
      </c>
    </row>
    <row r="1543" spans="1:5">
      <c r="A1543" s="102" t="s">
        <v>103</v>
      </c>
      <c r="B1543" s="102" t="s">
        <v>104</v>
      </c>
      <c r="C1543" s="101">
        <v>10000</v>
      </c>
      <c r="D1543" s="101">
        <v>10000</v>
      </c>
      <c r="E1543" s="101">
        <v>10000</v>
      </c>
    </row>
    <row r="1544" spans="1:5">
      <c r="A1544" s="99" t="s">
        <v>109</v>
      </c>
      <c r="B1544" s="99" t="s">
        <v>110</v>
      </c>
      <c r="C1544" s="100">
        <v>10000</v>
      </c>
    </row>
    <row r="1545" spans="1:5">
      <c r="A1545" s="108" t="s">
        <v>433</v>
      </c>
      <c r="B1545" s="108"/>
      <c r="C1545" s="107">
        <v>11040000</v>
      </c>
      <c r="D1545" s="107">
        <v>11150400</v>
      </c>
      <c r="E1545" s="107">
        <v>11261904</v>
      </c>
    </row>
    <row r="1546" spans="1:5">
      <c r="A1546" s="106" t="s">
        <v>508</v>
      </c>
      <c r="B1546" s="106"/>
      <c r="C1546" s="105">
        <v>11040000</v>
      </c>
      <c r="D1546" s="105">
        <v>11150400</v>
      </c>
      <c r="E1546" s="105">
        <v>11261904</v>
      </c>
    </row>
    <row r="1547" spans="1:5">
      <c r="A1547" s="104" t="s">
        <v>352</v>
      </c>
      <c r="B1547" s="104"/>
      <c r="C1547" s="103">
        <v>11040000</v>
      </c>
      <c r="D1547" s="103">
        <v>11150400</v>
      </c>
      <c r="E1547" s="103">
        <v>11261904</v>
      </c>
    </row>
    <row r="1548" spans="1:5">
      <c r="A1548" s="102" t="s">
        <v>95</v>
      </c>
      <c r="B1548" s="102" t="s">
        <v>96</v>
      </c>
      <c r="C1548" s="101">
        <v>10500000</v>
      </c>
      <c r="D1548" s="101">
        <v>10610400</v>
      </c>
      <c r="E1548" s="101">
        <v>10721904</v>
      </c>
    </row>
    <row r="1549" spans="1:5">
      <c r="A1549" s="99" t="s">
        <v>97</v>
      </c>
      <c r="B1549" s="99" t="s">
        <v>98</v>
      </c>
      <c r="C1549" s="100">
        <v>8400000</v>
      </c>
    </row>
    <row r="1550" spans="1:5">
      <c r="A1550" s="99" t="s">
        <v>99</v>
      </c>
      <c r="B1550" s="99" t="s">
        <v>100</v>
      </c>
      <c r="C1550" s="100">
        <v>400000</v>
      </c>
    </row>
    <row r="1551" spans="1:5">
      <c r="A1551" s="99" t="s">
        <v>101</v>
      </c>
      <c r="B1551" s="99" t="s">
        <v>102</v>
      </c>
      <c r="C1551" s="100">
        <v>1700000</v>
      </c>
    </row>
    <row r="1552" spans="1:5">
      <c r="A1552" s="102" t="s">
        <v>103</v>
      </c>
      <c r="B1552" s="102" t="s">
        <v>104</v>
      </c>
      <c r="C1552" s="101">
        <v>540000</v>
      </c>
      <c r="D1552" s="101">
        <v>540000</v>
      </c>
      <c r="E1552" s="101">
        <v>540000</v>
      </c>
    </row>
    <row r="1553" spans="1:5">
      <c r="A1553" s="99" t="s">
        <v>105</v>
      </c>
      <c r="B1553" s="99" t="s">
        <v>106</v>
      </c>
      <c r="C1553" s="100">
        <v>500000</v>
      </c>
    </row>
    <row r="1554" spans="1:5">
      <c r="A1554" s="99" t="s">
        <v>113</v>
      </c>
      <c r="B1554" s="99" t="s">
        <v>114</v>
      </c>
      <c r="C1554" s="100">
        <v>40000</v>
      </c>
    </row>
    <row r="1555" spans="1:5">
      <c r="A1555" s="108" t="s">
        <v>419</v>
      </c>
      <c r="B1555" s="108"/>
      <c r="C1555" s="107">
        <v>329000</v>
      </c>
      <c r="D1555" s="107">
        <v>329000</v>
      </c>
      <c r="E1555" s="107">
        <v>1334000</v>
      </c>
    </row>
    <row r="1556" spans="1:5">
      <c r="A1556" s="106" t="s">
        <v>507</v>
      </c>
      <c r="B1556" s="106"/>
      <c r="C1556" s="105">
        <v>15000</v>
      </c>
      <c r="D1556" s="105">
        <v>15000</v>
      </c>
      <c r="E1556" s="105">
        <v>15000</v>
      </c>
    </row>
    <row r="1557" spans="1:5">
      <c r="A1557" s="104" t="s">
        <v>352</v>
      </c>
      <c r="B1557" s="104"/>
      <c r="C1557" s="103">
        <v>15000</v>
      </c>
      <c r="D1557" s="103">
        <v>15000</v>
      </c>
      <c r="E1557" s="103">
        <v>15000</v>
      </c>
    </row>
    <row r="1558" spans="1:5">
      <c r="A1558" s="102" t="s">
        <v>156</v>
      </c>
      <c r="B1558" s="102" t="s">
        <v>157</v>
      </c>
      <c r="C1558" s="101">
        <v>15000</v>
      </c>
      <c r="D1558" s="101">
        <v>15000</v>
      </c>
      <c r="E1558" s="101">
        <v>15000</v>
      </c>
    </row>
    <row r="1559" spans="1:5">
      <c r="A1559" s="99" t="s">
        <v>160</v>
      </c>
      <c r="B1559" s="99" t="s">
        <v>161</v>
      </c>
      <c r="C1559" s="100">
        <v>15000</v>
      </c>
    </row>
    <row r="1560" spans="1:5">
      <c r="A1560" s="106" t="s">
        <v>513</v>
      </c>
      <c r="B1560" s="106"/>
      <c r="C1560" s="105">
        <v>14000</v>
      </c>
      <c r="D1560" s="105">
        <v>14000</v>
      </c>
      <c r="E1560" s="105">
        <v>14000</v>
      </c>
    </row>
    <row r="1561" spans="1:5">
      <c r="A1561" s="104" t="s">
        <v>352</v>
      </c>
      <c r="B1561" s="104"/>
      <c r="C1561" s="103">
        <v>14000</v>
      </c>
      <c r="D1561" s="103">
        <v>14000</v>
      </c>
      <c r="E1561" s="103">
        <v>14000</v>
      </c>
    </row>
    <row r="1562" spans="1:5">
      <c r="A1562" s="102" t="s">
        <v>156</v>
      </c>
      <c r="B1562" s="102" t="s">
        <v>157</v>
      </c>
      <c r="C1562" s="101">
        <v>14000</v>
      </c>
      <c r="D1562" s="101">
        <v>14000</v>
      </c>
      <c r="E1562" s="101">
        <v>14000</v>
      </c>
    </row>
    <row r="1563" spans="1:5">
      <c r="A1563" s="99" t="s">
        <v>160</v>
      </c>
      <c r="B1563" s="99" t="s">
        <v>161</v>
      </c>
      <c r="C1563" s="100">
        <v>9000</v>
      </c>
    </row>
    <row r="1564" spans="1:5">
      <c r="A1564" s="99" t="s">
        <v>164</v>
      </c>
      <c r="B1564" s="99" t="s">
        <v>165</v>
      </c>
      <c r="C1564" s="100">
        <v>5000</v>
      </c>
    </row>
    <row r="1565" spans="1:5">
      <c r="A1565" s="106" t="s">
        <v>508</v>
      </c>
      <c r="B1565" s="106"/>
      <c r="C1565" s="105">
        <v>300000</v>
      </c>
      <c r="D1565" s="105">
        <v>300000</v>
      </c>
      <c r="E1565" s="105">
        <v>300000</v>
      </c>
    </row>
    <row r="1566" spans="1:5">
      <c r="A1566" s="104" t="s">
        <v>352</v>
      </c>
      <c r="B1566" s="104"/>
      <c r="C1566" s="103">
        <v>300000</v>
      </c>
      <c r="D1566" s="103">
        <v>300000</v>
      </c>
      <c r="E1566" s="103">
        <v>300000</v>
      </c>
    </row>
    <row r="1567" spans="1:5">
      <c r="A1567" s="102" t="s">
        <v>156</v>
      </c>
      <c r="B1567" s="102" t="s">
        <v>157</v>
      </c>
      <c r="C1567" s="101">
        <v>300000</v>
      </c>
      <c r="D1567" s="101">
        <v>300000</v>
      </c>
      <c r="E1567" s="101">
        <v>300000</v>
      </c>
    </row>
    <row r="1568" spans="1:5">
      <c r="A1568" s="99" t="s">
        <v>164</v>
      </c>
      <c r="B1568" s="99" t="s">
        <v>165</v>
      </c>
      <c r="C1568" s="100">
        <v>300000</v>
      </c>
    </row>
    <row r="1569" spans="1:5">
      <c r="A1569" s="106" t="s">
        <v>514</v>
      </c>
      <c r="B1569" s="106"/>
      <c r="C1569" s="105">
        <v>0</v>
      </c>
      <c r="D1569" s="105">
        <v>0</v>
      </c>
      <c r="E1569" s="105">
        <v>1005000</v>
      </c>
    </row>
    <row r="1570" spans="1:5">
      <c r="A1570" s="104" t="s">
        <v>352</v>
      </c>
      <c r="B1570" s="104"/>
      <c r="C1570" s="103">
        <v>0</v>
      </c>
      <c r="D1570" s="103">
        <v>0</v>
      </c>
      <c r="E1570" s="103">
        <v>1005000</v>
      </c>
    </row>
    <row r="1571" spans="1:5">
      <c r="A1571" s="102" t="s">
        <v>156</v>
      </c>
      <c r="B1571" s="102" t="s">
        <v>157</v>
      </c>
      <c r="C1571" s="101">
        <v>0</v>
      </c>
      <c r="D1571" s="101">
        <v>0</v>
      </c>
      <c r="E1571" s="101">
        <v>1005000</v>
      </c>
    </row>
    <row r="1572" spans="1:5">
      <c r="A1572" s="110" t="s">
        <v>420</v>
      </c>
      <c r="B1572" s="110"/>
      <c r="C1572" s="109">
        <v>2125300</v>
      </c>
      <c r="D1572" s="109">
        <v>2011300</v>
      </c>
      <c r="E1572" s="109">
        <v>2011300</v>
      </c>
    </row>
    <row r="1573" spans="1:5">
      <c r="A1573" s="108" t="s">
        <v>425</v>
      </c>
      <c r="B1573" s="108"/>
      <c r="C1573" s="107">
        <v>59100</v>
      </c>
      <c r="D1573" s="107">
        <v>59100</v>
      </c>
      <c r="E1573" s="107">
        <v>59100</v>
      </c>
    </row>
    <row r="1574" spans="1:5">
      <c r="A1574" s="106" t="s">
        <v>507</v>
      </c>
      <c r="B1574" s="106"/>
      <c r="C1574" s="105">
        <v>25000</v>
      </c>
      <c r="D1574" s="105">
        <v>25000</v>
      </c>
      <c r="E1574" s="105">
        <v>25000</v>
      </c>
    </row>
    <row r="1575" spans="1:5">
      <c r="A1575" s="104" t="s">
        <v>352</v>
      </c>
      <c r="B1575" s="104"/>
      <c r="C1575" s="103">
        <v>25000</v>
      </c>
      <c r="D1575" s="103">
        <v>25000</v>
      </c>
      <c r="E1575" s="103">
        <v>25000</v>
      </c>
    </row>
    <row r="1576" spans="1:5">
      <c r="A1576" s="102" t="s">
        <v>95</v>
      </c>
      <c r="B1576" s="102" t="s">
        <v>96</v>
      </c>
      <c r="C1576" s="101">
        <v>8000</v>
      </c>
      <c r="D1576" s="101">
        <v>8000</v>
      </c>
      <c r="E1576" s="101">
        <v>8000</v>
      </c>
    </row>
    <row r="1577" spans="1:5">
      <c r="A1577" s="99" t="s">
        <v>97</v>
      </c>
      <c r="B1577" s="99" t="s">
        <v>98</v>
      </c>
      <c r="C1577" s="100">
        <v>7000</v>
      </c>
    </row>
    <row r="1578" spans="1:5">
      <c r="A1578" s="99" t="s">
        <v>101</v>
      </c>
      <c r="B1578" s="99" t="s">
        <v>102</v>
      </c>
      <c r="C1578" s="100">
        <v>1000</v>
      </c>
    </row>
    <row r="1579" spans="1:5">
      <c r="A1579" s="102" t="s">
        <v>103</v>
      </c>
      <c r="B1579" s="102" t="s">
        <v>104</v>
      </c>
      <c r="C1579" s="101">
        <v>17000</v>
      </c>
      <c r="D1579" s="101">
        <v>17000</v>
      </c>
      <c r="E1579" s="101">
        <v>17000</v>
      </c>
    </row>
    <row r="1580" spans="1:5">
      <c r="A1580" s="99" t="s">
        <v>109</v>
      </c>
      <c r="B1580" s="99" t="s">
        <v>110</v>
      </c>
      <c r="C1580" s="100">
        <v>17000</v>
      </c>
    </row>
    <row r="1581" spans="1:5">
      <c r="A1581" s="106" t="s">
        <v>513</v>
      </c>
      <c r="B1581" s="106"/>
      <c r="C1581" s="105">
        <v>17100</v>
      </c>
      <c r="D1581" s="105">
        <v>17100</v>
      </c>
      <c r="E1581" s="105">
        <v>17100</v>
      </c>
    </row>
    <row r="1582" spans="1:5">
      <c r="A1582" s="104" t="s">
        <v>352</v>
      </c>
      <c r="B1582" s="104"/>
      <c r="C1582" s="103">
        <v>17100</v>
      </c>
      <c r="D1582" s="103">
        <v>17100</v>
      </c>
      <c r="E1582" s="103">
        <v>17100</v>
      </c>
    </row>
    <row r="1583" spans="1:5">
      <c r="A1583" s="102" t="s">
        <v>103</v>
      </c>
      <c r="B1583" s="102" t="s">
        <v>104</v>
      </c>
      <c r="C1583" s="101">
        <v>17100</v>
      </c>
      <c r="D1583" s="101">
        <v>17100</v>
      </c>
      <c r="E1583" s="101">
        <v>17100</v>
      </c>
    </row>
    <row r="1584" spans="1:5">
      <c r="A1584" s="99" t="s">
        <v>105</v>
      </c>
      <c r="B1584" s="99" t="s">
        <v>106</v>
      </c>
      <c r="C1584" s="100">
        <v>500</v>
      </c>
    </row>
    <row r="1585" spans="1:5">
      <c r="A1585" s="99" t="s">
        <v>107</v>
      </c>
      <c r="B1585" s="99" t="s">
        <v>108</v>
      </c>
      <c r="C1585" s="100">
        <v>6500</v>
      </c>
    </row>
    <row r="1586" spans="1:5">
      <c r="A1586" s="99" t="s">
        <v>113</v>
      </c>
      <c r="B1586" s="99" t="s">
        <v>114</v>
      </c>
      <c r="C1586" s="100">
        <v>10100</v>
      </c>
    </row>
    <row r="1587" spans="1:5">
      <c r="A1587" s="106" t="s">
        <v>514</v>
      </c>
      <c r="B1587" s="106"/>
      <c r="C1587" s="105">
        <v>17000</v>
      </c>
      <c r="D1587" s="105">
        <v>17000</v>
      </c>
      <c r="E1587" s="105">
        <v>17000</v>
      </c>
    </row>
    <row r="1588" spans="1:5">
      <c r="A1588" s="104" t="s">
        <v>352</v>
      </c>
      <c r="B1588" s="104"/>
      <c r="C1588" s="103">
        <v>17000</v>
      </c>
      <c r="D1588" s="103">
        <v>17000</v>
      </c>
      <c r="E1588" s="103">
        <v>17000</v>
      </c>
    </row>
    <row r="1589" spans="1:5">
      <c r="A1589" s="102" t="s">
        <v>103</v>
      </c>
      <c r="B1589" s="102" t="s">
        <v>104</v>
      </c>
      <c r="C1589" s="101">
        <v>17000</v>
      </c>
      <c r="D1589" s="101">
        <v>17000</v>
      </c>
      <c r="E1589" s="101">
        <v>17000</v>
      </c>
    </row>
    <row r="1590" spans="1:5">
      <c r="A1590" s="99" t="s">
        <v>107</v>
      </c>
      <c r="B1590" s="99" t="s">
        <v>108</v>
      </c>
      <c r="C1590" s="100">
        <v>17000</v>
      </c>
    </row>
    <row r="1591" spans="1:5">
      <c r="A1591" s="108" t="s">
        <v>426</v>
      </c>
      <c r="B1591" s="108"/>
      <c r="C1591" s="107">
        <v>1151500</v>
      </c>
      <c r="D1591" s="107">
        <v>1151500</v>
      </c>
      <c r="E1591" s="107">
        <v>1151500</v>
      </c>
    </row>
    <row r="1592" spans="1:5">
      <c r="A1592" s="106" t="s">
        <v>507</v>
      </c>
      <c r="B1592" s="106"/>
      <c r="C1592" s="105">
        <v>541000</v>
      </c>
      <c r="D1592" s="105">
        <v>541000</v>
      </c>
      <c r="E1592" s="105">
        <v>541000</v>
      </c>
    </row>
    <row r="1593" spans="1:5">
      <c r="A1593" s="104" t="s">
        <v>352</v>
      </c>
      <c r="B1593" s="104"/>
      <c r="C1593" s="103">
        <v>541000</v>
      </c>
      <c r="D1593" s="103">
        <v>541000</v>
      </c>
      <c r="E1593" s="103">
        <v>541000</v>
      </c>
    </row>
    <row r="1594" spans="1:5">
      <c r="A1594" s="102" t="s">
        <v>95</v>
      </c>
      <c r="B1594" s="102" t="s">
        <v>96</v>
      </c>
      <c r="C1594" s="101">
        <v>434000</v>
      </c>
      <c r="D1594" s="101">
        <v>434000</v>
      </c>
      <c r="E1594" s="101">
        <v>434000</v>
      </c>
    </row>
    <row r="1595" spans="1:5">
      <c r="A1595" s="99" t="s">
        <v>97</v>
      </c>
      <c r="B1595" s="99" t="s">
        <v>98</v>
      </c>
      <c r="C1595" s="100">
        <v>344000</v>
      </c>
    </row>
    <row r="1596" spans="1:5">
      <c r="A1596" s="99" t="s">
        <v>99</v>
      </c>
      <c r="B1596" s="99" t="s">
        <v>100</v>
      </c>
      <c r="C1596" s="100">
        <v>20000</v>
      </c>
    </row>
    <row r="1597" spans="1:5">
      <c r="A1597" s="99" t="s">
        <v>101</v>
      </c>
      <c r="B1597" s="99" t="s">
        <v>102</v>
      </c>
      <c r="C1597" s="100">
        <v>70000</v>
      </c>
    </row>
    <row r="1598" spans="1:5">
      <c r="A1598" s="102" t="s">
        <v>103</v>
      </c>
      <c r="B1598" s="102" t="s">
        <v>104</v>
      </c>
      <c r="C1598" s="101">
        <v>107000</v>
      </c>
      <c r="D1598" s="101">
        <v>107000</v>
      </c>
      <c r="E1598" s="101">
        <v>107000</v>
      </c>
    </row>
    <row r="1599" spans="1:5">
      <c r="A1599" s="99" t="s">
        <v>105</v>
      </c>
      <c r="B1599" s="99" t="s">
        <v>106</v>
      </c>
      <c r="C1599" s="100">
        <v>17000</v>
      </c>
    </row>
    <row r="1600" spans="1:5">
      <c r="A1600" s="99" t="s">
        <v>107</v>
      </c>
      <c r="B1600" s="99" t="s">
        <v>108</v>
      </c>
      <c r="C1600" s="100">
        <v>90000</v>
      </c>
    </row>
    <row r="1601" spans="1:5">
      <c r="A1601" s="106" t="s">
        <v>509</v>
      </c>
      <c r="B1601" s="106"/>
      <c r="C1601" s="105">
        <v>610500</v>
      </c>
      <c r="D1601" s="105">
        <v>610500</v>
      </c>
      <c r="E1601" s="105">
        <v>610500</v>
      </c>
    </row>
    <row r="1602" spans="1:5">
      <c r="A1602" s="104" t="s">
        <v>352</v>
      </c>
      <c r="B1602" s="104"/>
      <c r="C1602" s="103">
        <v>610500</v>
      </c>
      <c r="D1602" s="103">
        <v>610500</v>
      </c>
      <c r="E1602" s="103">
        <v>610500</v>
      </c>
    </row>
    <row r="1603" spans="1:5">
      <c r="A1603" s="102" t="s">
        <v>95</v>
      </c>
      <c r="B1603" s="102" t="s">
        <v>96</v>
      </c>
      <c r="C1603" s="101">
        <v>70000</v>
      </c>
      <c r="D1603" s="101">
        <v>70000</v>
      </c>
      <c r="E1603" s="101">
        <v>70000</v>
      </c>
    </row>
    <row r="1604" spans="1:5">
      <c r="A1604" s="99" t="s">
        <v>97</v>
      </c>
      <c r="B1604" s="99" t="s">
        <v>98</v>
      </c>
      <c r="C1604" s="100">
        <v>70000</v>
      </c>
    </row>
    <row r="1605" spans="1:5">
      <c r="A1605" s="102" t="s">
        <v>103</v>
      </c>
      <c r="B1605" s="102" t="s">
        <v>104</v>
      </c>
      <c r="C1605" s="101">
        <v>470500</v>
      </c>
      <c r="D1605" s="101">
        <v>470500</v>
      </c>
      <c r="E1605" s="101">
        <v>470500</v>
      </c>
    </row>
    <row r="1606" spans="1:5">
      <c r="A1606" s="99" t="s">
        <v>107</v>
      </c>
      <c r="B1606" s="99" t="s">
        <v>108</v>
      </c>
      <c r="C1606" s="100">
        <v>434500</v>
      </c>
    </row>
    <row r="1607" spans="1:5">
      <c r="A1607" s="99" t="s">
        <v>109</v>
      </c>
      <c r="B1607" s="99" t="s">
        <v>110</v>
      </c>
      <c r="C1607" s="100">
        <v>33000</v>
      </c>
    </row>
    <row r="1608" spans="1:5">
      <c r="A1608" s="99" t="s">
        <v>113</v>
      </c>
      <c r="B1608" s="99" t="s">
        <v>114</v>
      </c>
      <c r="C1608" s="100">
        <v>3000</v>
      </c>
    </row>
    <row r="1609" spans="1:5">
      <c r="A1609" s="102" t="s">
        <v>156</v>
      </c>
      <c r="B1609" s="102" t="s">
        <v>157</v>
      </c>
      <c r="C1609" s="101">
        <v>70000</v>
      </c>
      <c r="D1609" s="101">
        <v>70000</v>
      </c>
      <c r="E1609" s="101">
        <v>70000</v>
      </c>
    </row>
    <row r="1610" spans="1:5">
      <c r="A1610" s="99" t="s">
        <v>160</v>
      </c>
      <c r="B1610" s="99" t="s">
        <v>161</v>
      </c>
      <c r="C1610" s="100">
        <v>70000</v>
      </c>
    </row>
    <row r="1611" spans="1:5">
      <c r="A1611" s="108" t="s">
        <v>427</v>
      </c>
      <c r="B1611" s="108"/>
      <c r="C1611" s="107">
        <v>167700</v>
      </c>
      <c r="D1611" s="107">
        <v>167700</v>
      </c>
      <c r="E1611" s="107">
        <v>167700</v>
      </c>
    </row>
    <row r="1612" spans="1:5">
      <c r="A1612" s="106" t="s">
        <v>507</v>
      </c>
      <c r="B1612" s="106"/>
      <c r="C1612" s="105">
        <v>31000</v>
      </c>
      <c r="D1612" s="105">
        <v>31000</v>
      </c>
      <c r="E1612" s="105">
        <v>31000</v>
      </c>
    </row>
    <row r="1613" spans="1:5">
      <c r="A1613" s="104" t="s">
        <v>352</v>
      </c>
      <c r="B1613" s="104"/>
      <c r="C1613" s="103">
        <v>31000</v>
      </c>
      <c r="D1613" s="103">
        <v>31000</v>
      </c>
      <c r="E1613" s="103">
        <v>31000</v>
      </c>
    </row>
    <row r="1614" spans="1:5">
      <c r="A1614" s="102" t="s">
        <v>103</v>
      </c>
      <c r="B1614" s="102" t="s">
        <v>104</v>
      </c>
      <c r="C1614" s="101">
        <v>21000</v>
      </c>
      <c r="D1614" s="101">
        <v>21000</v>
      </c>
      <c r="E1614" s="101">
        <v>21000</v>
      </c>
    </row>
    <row r="1615" spans="1:5">
      <c r="A1615" s="99" t="s">
        <v>113</v>
      </c>
      <c r="B1615" s="99" t="s">
        <v>114</v>
      </c>
      <c r="C1615" s="100">
        <v>21000</v>
      </c>
    </row>
    <row r="1616" spans="1:5">
      <c r="A1616" s="102" t="s">
        <v>134</v>
      </c>
      <c r="B1616" s="102" t="s">
        <v>135</v>
      </c>
      <c r="C1616" s="101">
        <v>10000</v>
      </c>
      <c r="D1616" s="101">
        <v>10000</v>
      </c>
      <c r="E1616" s="101">
        <v>10000</v>
      </c>
    </row>
    <row r="1617" spans="1:5">
      <c r="A1617" s="99" t="s">
        <v>136</v>
      </c>
      <c r="B1617" s="99" t="s">
        <v>137</v>
      </c>
      <c r="C1617" s="100">
        <v>10000</v>
      </c>
    </row>
    <row r="1618" spans="1:5">
      <c r="A1618" s="106" t="s">
        <v>509</v>
      </c>
      <c r="B1618" s="106"/>
      <c r="C1618" s="105">
        <v>118000</v>
      </c>
      <c r="D1618" s="105">
        <v>118000</v>
      </c>
      <c r="E1618" s="105">
        <v>118000</v>
      </c>
    </row>
    <row r="1619" spans="1:5">
      <c r="A1619" s="104" t="s">
        <v>352</v>
      </c>
      <c r="B1619" s="104"/>
      <c r="C1619" s="103">
        <v>118000</v>
      </c>
      <c r="D1619" s="103">
        <v>118000</v>
      </c>
      <c r="E1619" s="103">
        <v>118000</v>
      </c>
    </row>
    <row r="1620" spans="1:5">
      <c r="A1620" s="102" t="s">
        <v>103</v>
      </c>
      <c r="B1620" s="102" t="s">
        <v>104</v>
      </c>
      <c r="C1620" s="101">
        <v>115000</v>
      </c>
      <c r="D1620" s="101">
        <v>115000</v>
      </c>
      <c r="E1620" s="101">
        <v>115000</v>
      </c>
    </row>
    <row r="1621" spans="1:5">
      <c r="A1621" s="99" t="s">
        <v>107</v>
      </c>
      <c r="B1621" s="99" t="s">
        <v>108</v>
      </c>
      <c r="C1621" s="100">
        <v>40000</v>
      </c>
    </row>
    <row r="1622" spans="1:5">
      <c r="A1622" s="99" t="s">
        <v>109</v>
      </c>
      <c r="B1622" s="99" t="s">
        <v>110</v>
      </c>
      <c r="C1622" s="100">
        <v>35000</v>
      </c>
    </row>
    <row r="1623" spans="1:5">
      <c r="A1623" s="99" t="s">
        <v>113</v>
      </c>
      <c r="B1623" s="99" t="s">
        <v>114</v>
      </c>
      <c r="C1623" s="100">
        <v>40000</v>
      </c>
    </row>
    <row r="1624" spans="1:5">
      <c r="A1624" s="102" t="s">
        <v>134</v>
      </c>
      <c r="B1624" s="102" t="s">
        <v>135</v>
      </c>
      <c r="C1624" s="101">
        <v>3000</v>
      </c>
      <c r="D1624" s="101">
        <v>3000</v>
      </c>
      <c r="E1624" s="101">
        <v>3000</v>
      </c>
    </row>
    <row r="1625" spans="1:5">
      <c r="A1625" s="99" t="s">
        <v>136</v>
      </c>
      <c r="B1625" s="99" t="s">
        <v>137</v>
      </c>
      <c r="C1625" s="100">
        <v>3000</v>
      </c>
    </row>
    <row r="1626" spans="1:5">
      <c r="A1626" s="106" t="s">
        <v>508</v>
      </c>
      <c r="B1626" s="106"/>
      <c r="C1626" s="105">
        <v>16700</v>
      </c>
      <c r="D1626" s="105">
        <v>16700</v>
      </c>
      <c r="E1626" s="105">
        <v>16700</v>
      </c>
    </row>
    <row r="1627" spans="1:5">
      <c r="A1627" s="104" t="s">
        <v>352</v>
      </c>
      <c r="B1627" s="104"/>
      <c r="C1627" s="103">
        <v>16700</v>
      </c>
      <c r="D1627" s="103">
        <v>16700</v>
      </c>
      <c r="E1627" s="103">
        <v>16700</v>
      </c>
    </row>
    <row r="1628" spans="1:5">
      <c r="A1628" s="102" t="s">
        <v>95</v>
      </c>
      <c r="B1628" s="102" t="s">
        <v>96</v>
      </c>
      <c r="C1628" s="101">
        <v>5700</v>
      </c>
      <c r="D1628" s="101">
        <v>5700</v>
      </c>
      <c r="E1628" s="101">
        <v>5700</v>
      </c>
    </row>
    <row r="1629" spans="1:5">
      <c r="A1629" s="99" t="s">
        <v>97</v>
      </c>
      <c r="B1629" s="99" t="s">
        <v>98</v>
      </c>
      <c r="C1629" s="100">
        <v>5000</v>
      </c>
    </row>
    <row r="1630" spans="1:5">
      <c r="A1630" s="99" t="s">
        <v>101</v>
      </c>
      <c r="B1630" s="99" t="s">
        <v>102</v>
      </c>
      <c r="C1630" s="100">
        <v>700</v>
      </c>
    </row>
    <row r="1631" spans="1:5">
      <c r="A1631" s="102" t="s">
        <v>103</v>
      </c>
      <c r="B1631" s="102" t="s">
        <v>104</v>
      </c>
      <c r="C1631" s="101">
        <v>6000</v>
      </c>
      <c r="D1631" s="101">
        <v>6000</v>
      </c>
      <c r="E1631" s="101">
        <v>6000</v>
      </c>
    </row>
    <row r="1632" spans="1:5">
      <c r="A1632" s="99" t="s">
        <v>113</v>
      </c>
      <c r="B1632" s="99" t="s">
        <v>114</v>
      </c>
      <c r="C1632" s="100">
        <v>6000</v>
      </c>
    </row>
    <row r="1633" spans="1:5">
      <c r="A1633" s="102" t="s">
        <v>134</v>
      </c>
      <c r="B1633" s="102" t="s">
        <v>135</v>
      </c>
      <c r="C1633" s="101">
        <v>5000</v>
      </c>
      <c r="D1633" s="101">
        <v>5000</v>
      </c>
      <c r="E1633" s="101">
        <v>5000</v>
      </c>
    </row>
    <row r="1634" spans="1:5">
      <c r="A1634" s="99" t="s">
        <v>136</v>
      </c>
      <c r="B1634" s="99" t="s">
        <v>137</v>
      </c>
      <c r="C1634" s="100">
        <v>5000</v>
      </c>
    </row>
    <row r="1635" spans="1:5">
      <c r="A1635" s="106" t="s">
        <v>512</v>
      </c>
      <c r="B1635" s="106"/>
      <c r="C1635" s="105">
        <v>2000</v>
      </c>
      <c r="D1635" s="105">
        <v>2000</v>
      </c>
      <c r="E1635" s="105">
        <v>2000</v>
      </c>
    </row>
    <row r="1636" spans="1:5">
      <c r="A1636" s="104" t="s">
        <v>352</v>
      </c>
      <c r="B1636" s="104"/>
      <c r="C1636" s="103">
        <v>2000</v>
      </c>
      <c r="D1636" s="103">
        <v>2000</v>
      </c>
      <c r="E1636" s="103">
        <v>2000</v>
      </c>
    </row>
    <row r="1637" spans="1:5">
      <c r="A1637" s="102" t="s">
        <v>103</v>
      </c>
      <c r="B1637" s="102" t="s">
        <v>104</v>
      </c>
      <c r="C1637" s="101">
        <v>2000</v>
      </c>
      <c r="D1637" s="101">
        <v>2000</v>
      </c>
      <c r="E1637" s="101">
        <v>2000</v>
      </c>
    </row>
    <row r="1638" spans="1:5">
      <c r="A1638" s="99" t="s">
        <v>109</v>
      </c>
      <c r="B1638" s="99" t="s">
        <v>110</v>
      </c>
      <c r="C1638" s="100">
        <v>2000</v>
      </c>
    </row>
    <row r="1639" spans="1:5">
      <c r="A1639" s="108" t="s">
        <v>428</v>
      </c>
      <c r="B1639" s="108"/>
      <c r="C1639" s="107">
        <v>23000</v>
      </c>
      <c r="D1639" s="107">
        <v>23000</v>
      </c>
      <c r="E1639" s="107">
        <v>23000</v>
      </c>
    </row>
    <row r="1640" spans="1:5">
      <c r="A1640" s="106" t="s">
        <v>508</v>
      </c>
      <c r="B1640" s="106"/>
      <c r="C1640" s="105">
        <v>23000</v>
      </c>
      <c r="D1640" s="105">
        <v>23000</v>
      </c>
      <c r="E1640" s="105">
        <v>23000</v>
      </c>
    </row>
    <row r="1641" spans="1:5">
      <c r="A1641" s="104" t="s">
        <v>364</v>
      </c>
      <c r="B1641" s="104"/>
      <c r="C1641" s="103">
        <v>23000</v>
      </c>
      <c r="D1641" s="103">
        <v>23000</v>
      </c>
      <c r="E1641" s="103">
        <v>23000</v>
      </c>
    </row>
    <row r="1642" spans="1:5">
      <c r="A1642" s="102" t="s">
        <v>103</v>
      </c>
      <c r="B1642" s="102" t="s">
        <v>104</v>
      </c>
      <c r="C1642" s="101">
        <v>23000</v>
      </c>
      <c r="D1642" s="101">
        <v>23000</v>
      </c>
      <c r="E1642" s="101">
        <v>23000</v>
      </c>
    </row>
    <row r="1643" spans="1:5">
      <c r="A1643" s="99" t="s">
        <v>107</v>
      </c>
      <c r="B1643" s="99" t="s">
        <v>108</v>
      </c>
      <c r="C1643" s="100">
        <v>23000</v>
      </c>
    </row>
    <row r="1644" spans="1:5">
      <c r="A1644" s="108" t="s">
        <v>422</v>
      </c>
      <c r="B1644" s="108"/>
      <c r="C1644" s="107">
        <v>410000</v>
      </c>
      <c r="D1644" s="107">
        <v>0</v>
      </c>
      <c r="E1644" s="107">
        <v>0</v>
      </c>
    </row>
    <row r="1645" spans="1:5">
      <c r="A1645" s="106" t="s">
        <v>507</v>
      </c>
      <c r="B1645" s="106"/>
      <c r="C1645" s="105">
        <v>336000</v>
      </c>
      <c r="D1645" s="105">
        <v>0</v>
      </c>
      <c r="E1645" s="105">
        <v>0</v>
      </c>
    </row>
    <row r="1646" spans="1:5">
      <c r="A1646" s="104" t="s">
        <v>364</v>
      </c>
      <c r="B1646" s="104"/>
      <c r="C1646" s="103">
        <v>336000</v>
      </c>
      <c r="D1646" s="103">
        <v>0</v>
      </c>
      <c r="E1646" s="103">
        <v>0</v>
      </c>
    </row>
    <row r="1647" spans="1:5">
      <c r="A1647" s="102" t="s">
        <v>95</v>
      </c>
      <c r="B1647" s="102" t="s">
        <v>96</v>
      </c>
      <c r="C1647" s="101">
        <v>311000</v>
      </c>
      <c r="D1647" s="101">
        <v>0</v>
      </c>
      <c r="E1647" s="101">
        <v>0</v>
      </c>
    </row>
    <row r="1648" spans="1:5">
      <c r="A1648" s="99" t="s">
        <v>97</v>
      </c>
      <c r="B1648" s="99" t="s">
        <v>98</v>
      </c>
      <c r="C1648" s="100">
        <v>251000</v>
      </c>
    </row>
    <row r="1649" spans="1:5">
      <c r="A1649" s="99" t="s">
        <v>99</v>
      </c>
      <c r="B1649" s="99" t="s">
        <v>100</v>
      </c>
      <c r="C1649" s="100">
        <v>20000</v>
      </c>
    </row>
    <row r="1650" spans="1:5">
      <c r="A1650" s="99" t="s">
        <v>101</v>
      </c>
      <c r="B1650" s="99" t="s">
        <v>102</v>
      </c>
      <c r="C1650" s="100">
        <v>40000</v>
      </c>
    </row>
    <row r="1651" spans="1:5">
      <c r="A1651" s="102" t="s">
        <v>103</v>
      </c>
      <c r="B1651" s="102" t="s">
        <v>104</v>
      </c>
      <c r="C1651" s="101">
        <v>25000</v>
      </c>
      <c r="D1651" s="101">
        <v>0</v>
      </c>
      <c r="E1651" s="101">
        <v>0</v>
      </c>
    </row>
    <row r="1652" spans="1:5">
      <c r="A1652" s="99" t="s">
        <v>105</v>
      </c>
      <c r="B1652" s="99" t="s">
        <v>106</v>
      </c>
      <c r="C1652" s="100">
        <v>25000</v>
      </c>
    </row>
    <row r="1653" spans="1:5">
      <c r="A1653" s="106" t="s">
        <v>508</v>
      </c>
      <c r="B1653" s="106"/>
      <c r="C1653" s="105">
        <v>74000</v>
      </c>
      <c r="D1653" s="105">
        <v>0</v>
      </c>
      <c r="E1653" s="105">
        <v>0</v>
      </c>
    </row>
    <row r="1654" spans="1:5">
      <c r="A1654" s="104" t="s">
        <v>364</v>
      </c>
      <c r="B1654" s="104"/>
      <c r="C1654" s="103">
        <v>74000</v>
      </c>
      <c r="D1654" s="103">
        <v>0</v>
      </c>
      <c r="E1654" s="103">
        <v>0</v>
      </c>
    </row>
    <row r="1655" spans="1:5">
      <c r="A1655" s="102" t="s">
        <v>95</v>
      </c>
      <c r="B1655" s="102" t="s">
        <v>96</v>
      </c>
      <c r="C1655" s="101">
        <v>68000</v>
      </c>
      <c r="D1655" s="101">
        <v>0</v>
      </c>
      <c r="E1655" s="101">
        <v>0</v>
      </c>
    </row>
    <row r="1656" spans="1:5">
      <c r="A1656" s="99" t="s">
        <v>97</v>
      </c>
      <c r="B1656" s="99" t="s">
        <v>98</v>
      </c>
      <c r="C1656" s="100">
        <v>58000</v>
      </c>
    </row>
    <row r="1657" spans="1:5">
      <c r="A1657" s="99" t="s">
        <v>99</v>
      </c>
      <c r="B1657" s="99" t="s">
        <v>100</v>
      </c>
      <c r="C1657" s="100">
        <v>2000</v>
      </c>
    </row>
    <row r="1658" spans="1:5">
      <c r="A1658" s="99" t="s">
        <v>101</v>
      </c>
      <c r="B1658" s="99" t="s">
        <v>102</v>
      </c>
      <c r="C1658" s="100">
        <v>8000</v>
      </c>
    </row>
    <row r="1659" spans="1:5">
      <c r="A1659" s="102" t="s">
        <v>103</v>
      </c>
      <c r="B1659" s="102" t="s">
        <v>104</v>
      </c>
      <c r="C1659" s="101">
        <v>6000</v>
      </c>
      <c r="D1659" s="101">
        <v>0</v>
      </c>
      <c r="E1659" s="101">
        <v>0</v>
      </c>
    </row>
    <row r="1660" spans="1:5">
      <c r="A1660" s="99" t="s">
        <v>105</v>
      </c>
      <c r="B1660" s="99" t="s">
        <v>106</v>
      </c>
      <c r="C1660" s="100">
        <v>3500</v>
      </c>
    </row>
    <row r="1661" spans="1:5">
      <c r="A1661" s="99" t="s">
        <v>109</v>
      </c>
      <c r="B1661" s="99" t="s">
        <v>110</v>
      </c>
      <c r="C1661" s="100">
        <v>500</v>
      </c>
    </row>
    <row r="1662" spans="1:5">
      <c r="A1662" s="99" t="s">
        <v>113</v>
      </c>
      <c r="B1662" s="99" t="s">
        <v>114</v>
      </c>
      <c r="C1662" s="100">
        <v>2000</v>
      </c>
    </row>
    <row r="1663" spans="1:5">
      <c r="A1663" s="108" t="s">
        <v>429</v>
      </c>
      <c r="B1663" s="108"/>
      <c r="C1663" s="107">
        <v>201000</v>
      </c>
      <c r="D1663" s="107">
        <v>610000</v>
      </c>
      <c r="E1663" s="107">
        <v>610000</v>
      </c>
    </row>
    <row r="1664" spans="1:5">
      <c r="A1664" s="106" t="s">
        <v>507</v>
      </c>
      <c r="B1664" s="106"/>
      <c r="C1664" s="105">
        <v>201000</v>
      </c>
      <c r="D1664" s="105">
        <v>610000</v>
      </c>
      <c r="E1664" s="105">
        <v>610000</v>
      </c>
    </row>
    <row r="1665" spans="1:5">
      <c r="A1665" s="104" t="s">
        <v>364</v>
      </c>
      <c r="B1665" s="104"/>
      <c r="C1665" s="103">
        <v>201000</v>
      </c>
      <c r="D1665" s="103">
        <v>610000</v>
      </c>
      <c r="E1665" s="103">
        <v>610000</v>
      </c>
    </row>
    <row r="1666" spans="1:5">
      <c r="A1666" s="102" t="s">
        <v>95</v>
      </c>
      <c r="B1666" s="102" t="s">
        <v>96</v>
      </c>
      <c r="C1666" s="101">
        <v>184000</v>
      </c>
      <c r="D1666" s="101">
        <v>567000</v>
      </c>
      <c r="E1666" s="101">
        <v>567000</v>
      </c>
    </row>
    <row r="1667" spans="1:5">
      <c r="A1667" s="99" t="s">
        <v>97</v>
      </c>
      <c r="B1667" s="99" t="s">
        <v>98</v>
      </c>
      <c r="C1667" s="100">
        <v>140000</v>
      </c>
    </row>
    <row r="1668" spans="1:5">
      <c r="A1668" s="99" t="s">
        <v>99</v>
      </c>
      <c r="B1668" s="99" t="s">
        <v>100</v>
      </c>
      <c r="C1668" s="100">
        <v>22000</v>
      </c>
    </row>
    <row r="1669" spans="1:5">
      <c r="A1669" s="99" t="s">
        <v>101</v>
      </c>
      <c r="B1669" s="99" t="s">
        <v>102</v>
      </c>
      <c r="C1669" s="100">
        <v>22000</v>
      </c>
    </row>
    <row r="1670" spans="1:5">
      <c r="A1670" s="102" t="s">
        <v>103</v>
      </c>
      <c r="B1670" s="102" t="s">
        <v>104</v>
      </c>
      <c r="C1670" s="101">
        <v>17000</v>
      </c>
      <c r="D1670" s="101">
        <v>43000</v>
      </c>
      <c r="E1670" s="101">
        <v>43000</v>
      </c>
    </row>
    <row r="1671" spans="1:5">
      <c r="A1671" s="99" t="s">
        <v>105</v>
      </c>
      <c r="B1671" s="99" t="s">
        <v>106</v>
      </c>
      <c r="C1671" s="100">
        <v>13000</v>
      </c>
    </row>
    <row r="1672" spans="1:5">
      <c r="A1672" s="99" t="s">
        <v>109</v>
      </c>
      <c r="B1672" s="99" t="s">
        <v>110</v>
      </c>
      <c r="C1672" s="100">
        <v>2000</v>
      </c>
    </row>
    <row r="1673" spans="1:5">
      <c r="A1673" s="99" t="s">
        <v>113</v>
      </c>
      <c r="B1673" s="99" t="s">
        <v>114</v>
      </c>
      <c r="C1673" s="100">
        <v>2000</v>
      </c>
    </row>
    <row r="1674" spans="1:5">
      <c r="A1674" s="108" t="s">
        <v>434</v>
      </c>
      <c r="B1674" s="108"/>
      <c r="C1674" s="107">
        <v>113000</v>
      </c>
      <c r="D1674" s="107">
        <v>0</v>
      </c>
      <c r="E1674" s="107">
        <v>0</v>
      </c>
    </row>
    <row r="1675" spans="1:5">
      <c r="A1675" s="106" t="s">
        <v>513</v>
      </c>
      <c r="B1675" s="106"/>
      <c r="C1675" s="105">
        <v>3000</v>
      </c>
      <c r="D1675" s="105">
        <v>0</v>
      </c>
      <c r="E1675" s="105">
        <v>0</v>
      </c>
    </row>
    <row r="1676" spans="1:5">
      <c r="A1676" s="104" t="s">
        <v>364</v>
      </c>
      <c r="B1676" s="104"/>
      <c r="C1676" s="103">
        <v>3000</v>
      </c>
      <c r="D1676" s="103">
        <v>0</v>
      </c>
      <c r="E1676" s="103">
        <v>0</v>
      </c>
    </row>
    <row r="1677" spans="1:5">
      <c r="A1677" s="102" t="s">
        <v>95</v>
      </c>
      <c r="B1677" s="102" t="s">
        <v>96</v>
      </c>
      <c r="C1677" s="101">
        <v>3000</v>
      </c>
      <c r="D1677" s="101">
        <v>0</v>
      </c>
      <c r="E1677" s="101">
        <v>0</v>
      </c>
    </row>
    <row r="1678" spans="1:5">
      <c r="A1678" s="99" t="s">
        <v>97</v>
      </c>
      <c r="B1678" s="99" t="s">
        <v>98</v>
      </c>
      <c r="C1678" s="100">
        <v>3000</v>
      </c>
    </row>
    <row r="1679" spans="1:5">
      <c r="A1679" s="106" t="s">
        <v>508</v>
      </c>
      <c r="B1679" s="106"/>
      <c r="C1679" s="105">
        <v>110000</v>
      </c>
      <c r="D1679" s="105">
        <v>0</v>
      </c>
      <c r="E1679" s="105">
        <v>0</v>
      </c>
    </row>
    <row r="1680" spans="1:5">
      <c r="A1680" s="104" t="s">
        <v>364</v>
      </c>
      <c r="B1680" s="104"/>
      <c r="C1680" s="103">
        <v>110000</v>
      </c>
      <c r="D1680" s="103">
        <v>0</v>
      </c>
      <c r="E1680" s="103">
        <v>0</v>
      </c>
    </row>
    <row r="1681" spans="1:5">
      <c r="A1681" s="102" t="s">
        <v>95</v>
      </c>
      <c r="B1681" s="102" t="s">
        <v>96</v>
      </c>
      <c r="C1681" s="101">
        <v>99000</v>
      </c>
      <c r="D1681" s="101">
        <v>0</v>
      </c>
      <c r="E1681" s="101">
        <v>0</v>
      </c>
    </row>
    <row r="1682" spans="1:5">
      <c r="A1682" s="99" t="s">
        <v>97</v>
      </c>
      <c r="B1682" s="99" t="s">
        <v>98</v>
      </c>
      <c r="C1682" s="100">
        <v>96000</v>
      </c>
    </row>
    <row r="1683" spans="1:5">
      <c r="A1683" s="99" t="s">
        <v>99</v>
      </c>
      <c r="B1683" s="99" t="s">
        <v>100</v>
      </c>
      <c r="C1683" s="100">
        <v>3000</v>
      </c>
    </row>
    <row r="1684" spans="1:5">
      <c r="A1684" s="102" t="s">
        <v>103</v>
      </c>
      <c r="B1684" s="102" t="s">
        <v>104</v>
      </c>
      <c r="C1684" s="101">
        <v>11000</v>
      </c>
      <c r="D1684" s="101">
        <v>0</v>
      </c>
      <c r="E1684" s="101">
        <v>0</v>
      </c>
    </row>
    <row r="1685" spans="1:5">
      <c r="A1685" s="99" t="s">
        <v>105</v>
      </c>
      <c r="B1685" s="99" t="s">
        <v>106</v>
      </c>
      <c r="C1685" s="100">
        <v>11000</v>
      </c>
    </row>
    <row r="1686" spans="1:5">
      <c r="A1686" s="112" t="s">
        <v>435</v>
      </c>
      <c r="B1686" s="112"/>
      <c r="C1686" s="111">
        <v>38823040</v>
      </c>
      <c r="D1686" s="111">
        <v>39549615</v>
      </c>
      <c r="E1686" s="111">
        <v>40066575</v>
      </c>
    </row>
    <row r="1687" spans="1:5">
      <c r="A1687" s="110" t="s">
        <v>436</v>
      </c>
      <c r="B1687" s="110"/>
      <c r="C1687" s="109">
        <v>6350000</v>
      </c>
      <c r="D1687" s="109">
        <v>6350000</v>
      </c>
      <c r="E1687" s="109">
        <v>6350000</v>
      </c>
    </row>
    <row r="1688" spans="1:5">
      <c r="A1688" s="108" t="s">
        <v>437</v>
      </c>
      <c r="B1688" s="108"/>
      <c r="C1688" s="107">
        <v>6130000</v>
      </c>
      <c r="D1688" s="107">
        <v>6130000</v>
      </c>
      <c r="E1688" s="107">
        <v>6130000</v>
      </c>
    </row>
    <row r="1689" spans="1:5">
      <c r="A1689" s="106" t="s">
        <v>507</v>
      </c>
      <c r="B1689" s="106"/>
      <c r="C1689" s="105">
        <v>6130000</v>
      </c>
      <c r="D1689" s="105">
        <v>6130000</v>
      </c>
      <c r="E1689" s="105">
        <v>6130000</v>
      </c>
    </row>
    <row r="1690" spans="1:5">
      <c r="A1690" s="104" t="s">
        <v>359</v>
      </c>
      <c r="B1690" s="104"/>
      <c r="C1690" s="103">
        <v>6130000</v>
      </c>
      <c r="D1690" s="103">
        <v>6130000</v>
      </c>
      <c r="E1690" s="103">
        <v>6130000</v>
      </c>
    </row>
    <row r="1691" spans="1:5">
      <c r="A1691" s="102" t="s">
        <v>134</v>
      </c>
      <c r="B1691" s="102" t="s">
        <v>135</v>
      </c>
      <c r="C1691" s="101">
        <v>6130000</v>
      </c>
      <c r="D1691" s="101">
        <v>6130000</v>
      </c>
      <c r="E1691" s="101">
        <v>6130000</v>
      </c>
    </row>
    <row r="1692" spans="1:5">
      <c r="A1692" s="99" t="s">
        <v>136</v>
      </c>
      <c r="B1692" s="99" t="s">
        <v>137</v>
      </c>
      <c r="C1692" s="100">
        <v>6130000</v>
      </c>
    </row>
    <row r="1693" spans="1:5">
      <c r="A1693" s="108" t="s">
        <v>438</v>
      </c>
      <c r="B1693" s="108"/>
      <c r="C1693" s="107">
        <v>220000</v>
      </c>
      <c r="D1693" s="107">
        <v>220000</v>
      </c>
      <c r="E1693" s="107">
        <v>220000</v>
      </c>
    </row>
    <row r="1694" spans="1:5">
      <c r="A1694" s="106" t="s">
        <v>507</v>
      </c>
      <c r="B1694" s="106"/>
      <c r="C1694" s="105">
        <v>220000</v>
      </c>
      <c r="D1694" s="105">
        <v>220000</v>
      </c>
      <c r="E1694" s="105">
        <v>220000</v>
      </c>
    </row>
    <row r="1695" spans="1:5">
      <c r="A1695" s="104" t="s">
        <v>359</v>
      </c>
      <c r="B1695" s="104"/>
      <c r="C1695" s="103">
        <v>220000</v>
      </c>
      <c r="D1695" s="103">
        <v>220000</v>
      </c>
      <c r="E1695" s="103">
        <v>220000</v>
      </c>
    </row>
    <row r="1696" spans="1:5">
      <c r="A1696" s="102" t="s">
        <v>134</v>
      </c>
      <c r="B1696" s="102" t="s">
        <v>135</v>
      </c>
      <c r="C1696" s="101">
        <v>220000</v>
      </c>
      <c r="D1696" s="101">
        <v>220000</v>
      </c>
      <c r="E1696" s="101">
        <v>220000</v>
      </c>
    </row>
    <row r="1697" spans="1:5">
      <c r="A1697" s="99" t="s">
        <v>136</v>
      </c>
      <c r="B1697" s="99" t="s">
        <v>137</v>
      </c>
      <c r="C1697" s="100">
        <v>220000</v>
      </c>
    </row>
    <row r="1698" spans="1:5">
      <c r="A1698" s="116" t="s">
        <v>544</v>
      </c>
      <c r="B1698" s="116"/>
      <c r="C1698" s="115">
        <v>17379100</v>
      </c>
      <c r="D1698" s="115">
        <v>17619800</v>
      </c>
      <c r="E1698" s="115">
        <v>17894400</v>
      </c>
    </row>
    <row r="1699" spans="1:5">
      <c r="A1699" s="110" t="s">
        <v>436</v>
      </c>
      <c r="B1699" s="110"/>
      <c r="C1699" s="109">
        <v>17379100</v>
      </c>
      <c r="D1699" s="109">
        <v>17619800</v>
      </c>
      <c r="E1699" s="109">
        <v>17894400</v>
      </c>
    </row>
    <row r="1700" spans="1:5">
      <c r="A1700" s="108" t="s">
        <v>439</v>
      </c>
      <c r="B1700" s="108"/>
      <c r="C1700" s="107">
        <v>17146150</v>
      </c>
      <c r="D1700" s="107">
        <v>17393850</v>
      </c>
      <c r="E1700" s="107">
        <v>17674880</v>
      </c>
    </row>
    <row r="1701" spans="1:5">
      <c r="A1701" s="106" t="s">
        <v>507</v>
      </c>
      <c r="B1701" s="106"/>
      <c r="C1701" s="105">
        <v>13937000</v>
      </c>
      <c r="D1701" s="105">
        <v>14100000</v>
      </c>
      <c r="E1701" s="105">
        <v>14170000</v>
      </c>
    </row>
    <row r="1702" spans="1:5">
      <c r="A1702" s="104" t="s">
        <v>359</v>
      </c>
      <c r="B1702" s="104"/>
      <c r="C1702" s="103">
        <v>13937000</v>
      </c>
      <c r="D1702" s="103">
        <v>14100000</v>
      </c>
      <c r="E1702" s="103">
        <v>14170000</v>
      </c>
    </row>
    <row r="1703" spans="1:5">
      <c r="A1703" s="102" t="s">
        <v>95</v>
      </c>
      <c r="B1703" s="102" t="s">
        <v>96</v>
      </c>
      <c r="C1703" s="101">
        <v>13837340</v>
      </c>
      <c r="D1703" s="101">
        <v>13950000</v>
      </c>
      <c r="E1703" s="101">
        <v>14018000</v>
      </c>
    </row>
    <row r="1704" spans="1:5">
      <c r="A1704" s="99" t="s">
        <v>97</v>
      </c>
      <c r="B1704" s="99" t="s">
        <v>98</v>
      </c>
      <c r="C1704" s="100">
        <v>10547861</v>
      </c>
    </row>
    <row r="1705" spans="1:5">
      <c r="A1705" s="99" t="s">
        <v>99</v>
      </c>
      <c r="B1705" s="99" t="s">
        <v>100</v>
      </c>
      <c r="C1705" s="100">
        <v>1549082</v>
      </c>
    </row>
    <row r="1706" spans="1:5">
      <c r="A1706" s="99" t="s">
        <v>101</v>
      </c>
      <c r="B1706" s="99" t="s">
        <v>102</v>
      </c>
      <c r="C1706" s="100">
        <v>1740397</v>
      </c>
    </row>
    <row r="1707" spans="1:5">
      <c r="A1707" s="102" t="s">
        <v>103</v>
      </c>
      <c r="B1707" s="102" t="s">
        <v>104</v>
      </c>
      <c r="C1707" s="101">
        <v>99660</v>
      </c>
      <c r="D1707" s="101">
        <v>150000</v>
      </c>
      <c r="E1707" s="101">
        <v>152000</v>
      </c>
    </row>
    <row r="1708" spans="1:5">
      <c r="A1708" s="99" t="s">
        <v>107</v>
      </c>
      <c r="B1708" s="99" t="s">
        <v>108</v>
      </c>
      <c r="C1708" s="100">
        <v>59660</v>
      </c>
    </row>
    <row r="1709" spans="1:5">
      <c r="A1709" s="99" t="s">
        <v>113</v>
      </c>
      <c r="B1709" s="99" t="s">
        <v>114</v>
      </c>
      <c r="C1709" s="100">
        <v>40000</v>
      </c>
    </row>
    <row r="1710" spans="1:5">
      <c r="A1710" s="106" t="s">
        <v>513</v>
      </c>
      <c r="B1710" s="106"/>
      <c r="C1710" s="105">
        <v>30250</v>
      </c>
      <c r="D1710" s="105">
        <v>27000</v>
      </c>
      <c r="E1710" s="105">
        <v>20730</v>
      </c>
    </row>
    <row r="1711" spans="1:5">
      <c r="A1711" s="104" t="s">
        <v>359</v>
      </c>
      <c r="B1711" s="104"/>
      <c r="C1711" s="103">
        <v>30250</v>
      </c>
      <c r="D1711" s="103">
        <v>27000</v>
      </c>
      <c r="E1711" s="103">
        <v>20730</v>
      </c>
    </row>
    <row r="1712" spans="1:5">
      <c r="A1712" s="102" t="s">
        <v>95</v>
      </c>
      <c r="B1712" s="102" t="s">
        <v>96</v>
      </c>
      <c r="C1712" s="101">
        <v>5250</v>
      </c>
      <c r="D1712" s="101">
        <v>7000</v>
      </c>
      <c r="E1712" s="101">
        <v>6500</v>
      </c>
    </row>
    <row r="1713" spans="1:5">
      <c r="A1713" s="99" t="s">
        <v>99</v>
      </c>
      <c r="B1713" s="99" t="s">
        <v>100</v>
      </c>
      <c r="C1713" s="100">
        <v>5250</v>
      </c>
    </row>
    <row r="1714" spans="1:5">
      <c r="A1714" s="102" t="s">
        <v>103</v>
      </c>
      <c r="B1714" s="102" t="s">
        <v>104</v>
      </c>
      <c r="C1714" s="101">
        <v>25000</v>
      </c>
      <c r="D1714" s="101">
        <v>20000</v>
      </c>
      <c r="E1714" s="101">
        <v>14230</v>
      </c>
    </row>
    <row r="1715" spans="1:5">
      <c r="A1715" s="99" t="s">
        <v>109</v>
      </c>
      <c r="B1715" s="99" t="s">
        <v>110</v>
      </c>
      <c r="C1715" s="100">
        <v>25000</v>
      </c>
    </row>
    <row r="1716" spans="1:5">
      <c r="A1716" s="106" t="s">
        <v>509</v>
      </c>
      <c r="B1716" s="106"/>
      <c r="C1716" s="105">
        <v>3157600</v>
      </c>
      <c r="D1716" s="105">
        <v>3245030</v>
      </c>
      <c r="E1716" s="105">
        <v>3463950</v>
      </c>
    </row>
    <row r="1717" spans="1:5">
      <c r="A1717" s="104" t="s">
        <v>359</v>
      </c>
      <c r="B1717" s="104"/>
      <c r="C1717" s="103">
        <v>3157600</v>
      </c>
      <c r="D1717" s="103">
        <v>3245030</v>
      </c>
      <c r="E1717" s="103">
        <v>3463950</v>
      </c>
    </row>
    <row r="1718" spans="1:5">
      <c r="A1718" s="102" t="s">
        <v>95</v>
      </c>
      <c r="B1718" s="102" t="s">
        <v>96</v>
      </c>
      <c r="C1718" s="101">
        <v>94455</v>
      </c>
      <c r="D1718" s="101">
        <v>105000</v>
      </c>
      <c r="E1718" s="101">
        <v>207350</v>
      </c>
    </row>
    <row r="1719" spans="1:5">
      <c r="A1719" s="99" t="s">
        <v>99</v>
      </c>
      <c r="B1719" s="99" t="s">
        <v>100</v>
      </c>
      <c r="C1719" s="100">
        <v>94455</v>
      </c>
    </row>
    <row r="1720" spans="1:5">
      <c r="A1720" s="102" t="s">
        <v>103</v>
      </c>
      <c r="B1720" s="102" t="s">
        <v>104</v>
      </c>
      <c r="C1720" s="101">
        <v>3048645</v>
      </c>
      <c r="D1720" s="101">
        <v>3125830</v>
      </c>
      <c r="E1720" s="101">
        <v>3241700</v>
      </c>
    </row>
    <row r="1721" spans="1:5">
      <c r="A1721" s="99" t="s">
        <v>105</v>
      </c>
      <c r="B1721" s="99" t="s">
        <v>106</v>
      </c>
      <c r="C1721" s="100">
        <v>529000</v>
      </c>
    </row>
    <row r="1722" spans="1:5">
      <c r="A1722" s="99" t="s">
        <v>107</v>
      </c>
      <c r="B1722" s="99" t="s">
        <v>108</v>
      </c>
      <c r="C1722" s="100">
        <v>1780195</v>
      </c>
    </row>
    <row r="1723" spans="1:5">
      <c r="A1723" s="99" t="s">
        <v>109</v>
      </c>
      <c r="B1723" s="99" t="s">
        <v>110</v>
      </c>
      <c r="C1723" s="100">
        <v>634260</v>
      </c>
    </row>
    <row r="1724" spans="1:5">
      <c r="A1724" s="99" t="s">
        <v>113</v>
      </c>
      <c r="B1724" s="99" t="s">
        <v>114</v>
      </c>
      <c r="C1724" s="100">
        <v>105190</v>
      </c>
    </row>
    <row r="1725" spans="1:5">
      <c r="A1725" s="102" t="s">
        <v>115</v>
      </c>
      <c r="B1725" s="102" t="s">
        <v>116</v>
      </c>
      <c r="C1725" s="101">
        <v>14500</v>
      </c>
      <c r="D1725" s="101">
        <v>14200</v>
      </c>
      <c r="E1725" s="101">
        <v>14900</v>
      </c>
    </row>
    <row r="1726" spans="1:5">
      <c r="A1726" s="99" t="s">
        <v>119</v>
      </c>
      <c r="B1726" s="99" t="s">
        <v>120</v>
      </c>
      <c r="C1726" s="100">
        <v>14500</v>
      </c>
    </row>
    <row r="1727" spans="1:5">
      <c r="A1727" s="106" t="s">
        <v>514</v>
      </c>
      <c r="B1727" s="106"/>
      <c r="C1727" s="105">
        <v>20200</v>
      </c>
      <c r="D1727" s="105">
        <v>20200</v>
      </c>
      <c r="E1727" s="105">
        <v>18200</v>
      </c>
    </row>
    <row r="1728" spans="1:5">
      <c r="A1728" s="104" t="s">
        <v>359</v>
      </c>
      <c r="B1728" s="104"/>
      <c r="C1728" s="103">
        <v>20200</v>
      </c>
      <c r="D1728" s="103">
        <v>20200</v>
      </c>
      <c r="E1728" s="103">
        <v>18200</v>
      </c>
    </row>
    <row r="1729" spans="1:5">
      <c r="A1729" s="102" t="s">
        <v>103</v>
      </c>
      <c r="B1729" s="102" t="s">
        <v>104</v>
      </c>
      <c r="C1729" s="101">
        <v>20200</v>
      </c>
      <c r="D1729" s="101">
        <v>20200</v>
      </c>
      <c r="E1729" s="101">
        <v>18200</v>
      </c>
    </row>
    <row r="1730" spans="1:5">
      <c r="A1730" s="99" t="s">
        <v>107</v>
      </c>
      <c r="B1730" s="99" t="s">
        <v>108</v>
      </c>
      <c r="C1730" s="100">
        <v>10200</v>
      </c>
    </row>
    <row r="1731" spans="1:5">
      <c r="A1731" s="99" t="s">
        <v>109</v>
      </c>
      <c r="B1731" s="99" t="s">
        <v>110</v>
      </c>
      <c r="C1731" s="100">
        <v>10000</v>
      </c>
    </row>
    <row r="1732" spans="1:5">
      <c r="A1732" s="106" t="s">
        <v>512</v>
      </c>
      <c r="B1732" s="106"/>
      <c r="C1732" s="105">
        <v>1100</v>
      </c>
      <c r="D1732" s="105">
        <v>1620</v>
      </c>
      <c r="E1732" s="105">
        <v>2000</v>
      </c>
    </row>
    <row r="1733" spans="1:5">
      <c r="A1733" s="104" t="s">
        <v>359</v>
      </c>
      <c r="B1733" s="104"/>
      <c r="C1733" s="103">
        <v>1100</v>
      </c>
      <c r="D1733" s="103">
        <v>1620</v>
      </c>
      <c r="E1733" s="103">
        <v>2000</v>
      </c>
    </row>
    <row r="1734" spans="1:5">
      <c r="A1734" s="102" t="s">
        <v>103</v>
      </c>
      <c r="B1734" s="102" t="s">
        <v>104</v>
      </c>
      <c r="C1734" s="101">
        <v>1100</v>
      </c>
      <c r="D1734" s="101">
        <v>1620</v>
      </c>
      <c r="E1734" s="101">
        <v>2000</v>
      </c>
    </row>
    <row r="1735" spans="1:5">
      <c r="A1735" s="99" t="s">
        <v>109</v>
      </c>
      <c r="B1735" s="99" t="s">
        <v>110</v>
      </c>
      <c r="C1735" s="100">
        <v>1100</v>
      </c>
    </row>
    <row r="1736" spans="1:5">
      <c r="A1736" s="108" t="s">
        <v>440</v>
      </c>
      <c r="B1736" s="108"/>
      <c r="C1736" s="107">
        <v>85000</v>
      </c>
      <c r="D1736" s="107">
        <v>86000</v>
      </c>
      <c r="E1736" s="107">
        <v>88090</v>
      </c>
    </row>
    <row r="1737" spans="1:5">
      <c r="A1737" s="106" t="s">
        <v>508</v>
      </c>
      <c r="B1737" s="106"/>
      <c r="C1737" s="105">
        <v>85000</v>
      </c>
      <c r="D1737" s="105">
        <v>86000</v>
      </c>
      <c r="E1737" s="105">
        <v>88090</v>
      </c>
    </row>
    <row r="1738" spans="1:5">
      <c r="A1738" s="104" t="s">
        <v>359</v>
      </c>
      <c r="B1738" s="104"/>
      <c r="C1738" s="103">
        <v>85000</v>
      </c>
      <c r="D1738" s="103">
        <v>86000</v>
      </c>
      <c r="E1738" s="103">
        <v>88090</v>
      </c>
    </row>
    <row r="1739" spans="1:5">
      <c r="A1739" s="102" t="s">
        <v>103</v>
      </c>
      <c r="B1739" s="102" t="s">
        <v>104</v>
      </c>
      <c r="C1739" s="101">
        <v>65000</v>
      </c>
      <c r="D1739" s="101">
        <v>60100</v>
      </c>
      <c r="E1739" s="101">
        <v>68230</v>
      </c>
    </row>
    <row r="1740" spans="1:5">
      <c r="A1740" s="99" t="s">
        <v>105</v>
      </c>
      <c r="B1740" s="99" t="s">
        <v>106</v>
      </c>
      <c r="C1740" s="100">
        <v>2500</v>
      </c>
    </row>
    <row r="1741" spans="1:5">
      <c r="A1741" s="99" t="s">
        <v>107</v>
      </c>
      <c r="B1741" s="99" t="s">
        <v>108</v>
      </c>
      <c r="C1741" s="100">
        <v>45300</v>
      </c>
    </row>
    <row r="1742" spans="1:5">
      <c r="A1742" s="99" t="s">
        <v>109</v>
      </c>
      <c r="B1742" s="99" t="s">
        <v>110</v>
      </c>
      <c r="C1742" s="100">
        <v>17200</v>
      </c>
    </row>
    <row r="1743" spans="1:5">
      <c r="A1743" s="102" t="s">
        <v>156</v>
      </c>
      <c r="B1743" s="102" t="s">
        <v>157</v>
      </c>
      <c r="C1743" s="101">
        <v>20000</v>
      </c>
      <c r="D1743" s="101">
        <v>25900</v>
      </c>
      <c r="E1743" s="101">
        <v>19860</v>
      </c>
    </row>
    <row r="1744" spans="1:5">
      <c r="A1744" s="99" t="s">
        <v>160</v>
      </c>
      <c r="B1744" s="99" t="s">
        <v>161</v>
      </c>
      <c r="C1744" s="100">
        <v>20000</v>
      </c>
    </row>
    <row r="1745" spans="1:5">
      <c r="A1745" s="108" t="s">
        <v>441</v>
      </c>
      <c r="B1745" s="108"/>
      <c r="C1745" s="107">
        <v>147950</v>
      </c>
      <c r="D1745" s="107">
        <v>139950</v>
      </c>
      <c r="E1745" s="107">
        <v>131430</v>
      </c>
    </row>
    <row r="1746" spans="1:5">
      <c r="A1746" s="106" t="s">
        <v>513</v>
      </c>
      <c r="B1746" s="106"/>
      <c r="C1746" s="105">
        <v>33200</v>
      </c>
      <c r="D1746" s="105">
        <v>36450</v>
      </c>
      <c r="E1746" s="105">
        <v>44780</v>
      </c>
    </row>
    <row r="1747" spans="1:5">
      <c r="A1747" s="104" t="s">
        <v>359</v>
      </c>
      <c r="B1747" s="104"/>
      <c r="C1747" s="103">
        <v>33200</v>
      </c>
      <c r="D1747" s="103">
        <v>36450</v>
      </c>
      <c r="E1747" s="103">
        <v>44780</v>
      </c>
    </row>
    <row r="1748" spans="1:5">
      <c r="A1748" s="102" t="s">
        <v>103</v>
      </c>
      <c r="B1748" s="102" t="s">
        <v>104</v>
      </c>
      <c r="C1748" s="101">
        <v>28200</v>
      </c>
      <c r="D1748" s="101">
        <v>30000</v>
      </c>
      <c r="E1748" s="101">
        <v>40000</v>
      </c>
    </row>
    <row r="1749" spans="1:5">
      <c r="A1749" s="99" t="s">
        <v>107</v>
      </c>
      <c r="B1749" s="99" t="s">
        <v>108</v>
      </c>
      <c r="C1749" s="100">
        <v>28200</v>
      </c>
    </row>
    <row r="1750" spans="1:5">
      <c r="A1750" s="102" t="s">
        <v>156</v>
      </c>
      <c r="B1750" s="102" t="s">
        <v>157</v>
      </c>
      <c r="C1750" s="101">
        <v>5000</v>
      </c>
      <c r="D1750" s="101">
        <v>6450</v>
      </c>
      <c r="E1750" s="101">
        <v>4780</v>
      </c>
    </row>
    <row r="1751" spans="1:5">
      <c r="A1751" s="99" t="s">
        <v>160</v>
      </c>
      <c r="B1751" s="99" t="s">
        <v>161</v>
      </c>
      <c r="C1751" s="100">
        <v>5000</v>
      </c>
    </row>
    <row r="1752" spans="1:5">
      <c r="A1752" s="106" t="s">
        <v>509</v>
      </c>
      <c r="B1752" s="106"/>
      <c r="C1752" s="105">
        <v>114750</v>
      </c>
      <c r="D1752" s="105">
        <v>103500</v>
      </c>
      <c r="E1752" s="105">
        <v>86650</v>
      </c>
    </row>
    <row r="1753" spans="1:5">
      <c r="A1753" s="104" t="s">
        <v>359</v>
      </c>
      <c r="B1753" s="104"/>
      <c r="C1753" s="103">
        <v>114750</v>
      </c>
      <c r="D1753" s="103">
        <v>103500</v>
      </c>
      <c r="E1753" s="103">
        <v>86650</v>
      </c>
    </row>
    <row r="1754" spans="1:5">
      <c r="A1754" s="102" t="s">
        <v>103</v>
      </c>
      <c r="B1754" s="102" t="s">
        <v>104</v>
      </c>
      <c r="C1754" s="101">
        <v>32800</v>
      </c>
      <c r="D1754" s="101">
        <v>30000</v>
      </c>
      <c r="E1754" s="101">
        <v>27140</v>
      </c>
    </row>
    <row r="1755" spans="1:5">
      <c r="A1755" s="99" t="s">
        <v>107</v>
      </c>
      <c r="B1755" s="99" t="s">
        <v>108</v>
      </c>
      <c r="C1755" s="100">
        <v>32800</v>
      </c>
    </row>
    <row r="1756" spans="1:5">
      <c r="A1756" s="102" t="s">
        <v>156</v>
      </c>
      <c r="B1756" s="102" t="s">
        <v>157</v>
      </c>
      <c r="C1756" s="101">
        <v>81950</v>
      </c>
      <c r="D1756" s="101">
        <v>73500</v>
      </c>
      <c r="E1756" s="101">
        <v>59510</v>
      </c>
    </row>
    <row r="1757" spans="1:5">
      <c r="A1757" s="99" t="s">
        <v>160</v>
      </c>
      <c r="B1757" s="99" t="s">
        <v>161</v>
      </c>
      <c r="C1757" s="100">
        <v>81950</v>
      </c>
    </row>
    <row r="1758" spans="1:5">
      <c r="A1758" s="116" t="s">
        <v>543</v>
      </c>
      <c r="B1758" s="116"/>
      <c r="C1758" s="115">
        <v>15093940</v>
      </c>
      <c r="D1758" s="115">
        <v>15579815</v>
      </c>
      <c r="E1758" s="115">
        <v>15822175</v>
      </c>
    </row>
    <row r="1759" spans="1:5">
      <c r="A1759" s="110" t="s">
        <v>436</v>
      </c>
      <c r="B1759" s="110"/>
      <c r="C1759" s="109">
        <v>15093940</v>
      </c>
      <c r="D1759" s="109">
        <v>15579815</v>
      </c>
      <c r="E1759" s="109">
        <v>15822175</v>
      </c>
    </row>
    <row r="1760" spans="1:5">
      <c r="A1760" s="108" t="s">
        <v>439</v>
      </c>
      <c r="B1760" s="108"/>
      <c r="C1760" s="107">
        <v>14766420</v>
      </c>
      <c r="D1760" s="107">
        <v>15343260</v>
      </c>
      <c r="E1760" s="107">
        <v>15573260</v>
      </c>
    </row>
    <row r="1761" spans="1:5">
      <c r="A1761" s="106" t="s">
        <v>507</v>
      </c>
      <c r="B1761" s="106"/>
      <c r="C1761" s="105">
        <v>11745000</v>
      </c>
      <c r="D1761" s="105">
        <v>12210000</v>
      </c>
      <c r="E1761" s="105">
        <v>12440000</v>
      </c>
    </row>
    <row r="1762" spans="1:5">
      <c r="A1762" s="104" t="s">
        <v>359</v>
      </c>
      <c r="B1762" s="104"/>
      <c r="C1762" s="103">
        <v>11745000</v>
      </c>
      <c r="D1762" s="103">
        <v>12210000</v>
      </c>
      <c r="E1762" s="103">
        <v>12440000</v>
      </c>
    </row>
    <row r="1763" spans="1:5">
      <c r="A1763" s="102" t="s">
        <v>95</v>
      </c>
      <c r="B1763" s="102" t="s">
        <v>96</v>
      </c>
      <c r="C1763" s="101">
        <v>11655000</v>
      </c>
      <c r="D1763" s="101">
        <v>12120000</v>
      </c>
      <c r="E1763" s="101">
        <v>12350000</v>
      </c>
    </row>
    <row r="1764" spans="1:5">
      <c r="A1764" s="99" t="s">
        <v>97</v>
      </c>
      <c r="B1764" s="99" t="s">
        <v>98</v>
      </c>
      <c r="C1764" s="100">
        <v>8813000</v>
      </c>
    </row>
    <row r="1765" spans="1:5">
      <c r="A1765" s="99" t="s">
        <v>99</v>
      </c>
      <c r="B1765" s="99" t="s">
        <v>100</v>
      </c>
      <c r="C1765" s="100">
        <v>1490000</v>
      </c>
    </row>
    <row r="1766" spans="1:5">
      <c r="A1766" s="99" t="s">
        <v>101</v>
      </c>
      <c r="B1766" s="99" t="s">
        <v>102</v>
      </c>
      <c r="C1766" s="100">
        <v>1352000</v>
      </c>
    </row>
    <row r="1767" spans="1:5">
      <c r="A1767" s="102" t="s">
        <v>103</v>
      </c>
      <c r="B1767" s="102" t="s">
        <v>104</v>
      </c>
      <c r="C1767" s="101">
        <v>90000</v>
      </c>
      <c r="D1767" s="101">
        <v>90000</v>
      </c>
      <c r="E1767" s="101">
        <v>90000</v>
      </c>
    </row>
    <row r="1768" spans="1:5">
      <c r="A1768" s="99" t="s">
        <v>107</v>
      </c>
      <c r="B1768" s="99" t="s">
        <v>108</v>
      </c>
      <c r="C1768" s="100">
        <v>50000</v>
      </c>
    </row>
    <row r="1769" spans="1:5">
      <c r="A1769" s="99" t="s">
        <v>113</v>
      </c>
      <c r="B1769" s="99" t="s">
        <v>114</v>
      </c>
      <c r="C1769" s="100">
        <v>40000</v>
      </c>
    </row>
    <row r="1770" spans="1:5">
      <c r="A1770" s="106" t="s">
        <v>509</v>
      </c>
      <c r="B1770" s="106"/>
      <c r="C1770" s="105">
        <v>2999420</v>
      </c>
      <c r="D1770" s="105">
        <v>3111260</v>
      </c>
      <c r="E1770" s="105">
        <v>3111260</v>
      </c>
    </row>
    <row r="1771" spans="1:5">
      <c r="A1771" s="104" t="s">
        <v>359</v>
      </c>
      <c r="B1771" s="104"/>
      <c r="C1771" s="103">
        <v>2999420</v>
      </c>
      <c r="D1771" s="103">
        <v>3111260</v>
      </c>
      <c r="E1771" s="103">
        <v>3111260</v>
      </c>
    </row>
    <row r="1772" spans="1:5">
      <c r="A1772" s="102" t="s">
        <v>103</v>
      </c>
      <c r="B1772" s="102" t="s">
        <v>104</v>
      </c>
      <c r="C1772" s="101">
        <v>2988920</v>
      </c>
      <c r="D1772" s="101">
        <v>3100760</v>
      </c>
      <c r="E1772" s="101">
        <v>3100760</v>
      </c>
    </row>
    <row r="1773" spans="1:5">
      <c r="A1773" s="99" t="s">
        <v>105</v>
      </c>
      <c r="B1773" s="99" t="s">
        <v>106</v>
      </c>
      <c r="C1773" s="100">
        <v>450000</v>
      </c>
    </row>
    <row r="1774" spans="1:5">
      <c r="A1774" s="99" t="s">
        <v>107</v>
      </c>
      <c r="B1774" s="99" t="s">
        <v>108</v>
      </c>
      <c r="C1774" s="100">
        <v>1820000</v>
      </c>
    </row>
    <row r="1775" spans="1:5">
      <c r="A1775" s="99" t="s">
        <v>109</v>
      </c>
      <c r="B1775" s="99" t="s">
        <v>110</v>
      </c>
      <c r="C1775" s="100">
        <v>637920</v>
      </c>
    </row>
    <row r="1776" spans="1:5">
      <c r="A1776" s="99" t="s">
        <v>113</v>
      </c>
      <c r="B1776" s="99" t="s">
        <v>114</v>
      </c>
      <c r="C1776" s="100">
        <v>81000</v>
      </c>
    </row>
    <row r="1777" spans="1:5">
      <c r="A1777" s="102" t="s">
        <v>115</v>
      </c>
      <c r="B1777" s="102" t="s">
        <v>116</v>
      </c>
      <c r="C1777" s="101">
        <v>10500</v>
      </c>
      <c r="D1777" s="101">
        <v>10500</v>
      </c>
      <c r="E1777" s="101">
        <v>10500</v>
      </c>
    </row>
    <row r="1778" spans="1:5">
      <c r="A1778" s="99" t="s">
        <v>119</v>
      </c>
      <c r="B1778" s="99" t="s">
        <v>120</v>
      </c>
      <c r="C1778" s="100">
        <v>10500</v>
      </c>
    </row>
    <row r="1779" spans="1:5">
      <c r="A1779" s="106" t="s">
        <v>514</v>
      </c>
      <c r="B1779" s="106"/>
      <c r="C1779" s="105">
        <v>17000</v>
      </c>
      <c r="D1779" s="105">
        <v>17000</v>
      </c>
      <c r="E1779" s="105">
        <v>17000</v>
      </c>
    </row>
    <row r="1780" spans="1:5">
      <c r="A1780" s="104" t="s">
        <v>359</v>
      </c>
      <c r="B1780" s="104"/>
      <c r="C1780" s="103">
        <v>17000</v>
      </c>
      <c r="D1780" s="103">
        <v>17000</v>
      </c>
      <c r="E1780" s="103">
        <v>17000</v>
      </c>
    </row>
    <row r="1781" spans="1:5">
      <c r="A1781" s="102" t="s">
        <v>103</v>
      </c>
      <c r="B1781" s="102" t="s">
        <v>104</v>
      </c>
      <c r="C1781" s="101">
        <v>17000</v>
      </c>
      <c r="D1781" s="101">
        <v>17000</v>
      </c>
      <c r="E1781" s="101">
        <v>17000</v>
      </c>
    </row>
    <row r="1782" spans="1:5">
      <c r="A1782" s="99" t="s">
        <v>107</v>
      </c>
      <c r="B1782" s="99" t="s">
        <v>108</v>
      </c>
      <c r="C1782" s="100">
        <v>14000</v>
      </c>
    </row>
    <row r="1783" spans="1:5">
      <c r="A1783" s="99" t="s">
        <v>113</v>
      </c>
      <c r="B1783" s="99" t="s">
        <v>114</v>
      </c>
      <c r="C1783" s="100">
        <v>3000</v>
      </c>
    </row>
    <row r="1784" spans="1:5">
      <c r="A1784" s="106" t="s">
        <v>512</v>
      </c>
      <c r="B1784" s="106"/>
      <c r="C1784" s="105">
        <v>5000</v>
      </c>
      <c r="D1784" s="105">
        <v>5000</v>
      </c>
      <c r="E1784" s="105">
        <v>5000</v>
      </c>
    </row>
    <row r="1785" spans="1:5">
      <c r="A1785" s="104" t="s">
        <v>359</v>
      </c>
      <c r="B1785" s="104"/>
      <c r="C1785" s="103">
        <v>5000</v>
      </c>
      <c r="D1785" s="103">
        <v>5000</v>
      </c>
      <c r="E1785" s="103">
        <v>5000</v>
      </c>
    </row>
    <row r="1786" spans="1:5">
      <c r="A1786" s="102" t="s">
        <v>103</v>
      </c>
      <c r="B1786" s="102" t="s">
        <v>104</v>
      </c>
      <c r="C1786" s="101">
        <v>5000</v>
      </c>
      <c r="D1786" s="101">
        <v>5000</v>
      </c>
      <c r="E1786" s="101">
        <v>5000</v>
      </c>
    </row>
    <row r="1787" spans="1:5">
      <c r="A1787" s="99" t="s">
        <v>109</v>
      </c>
      <c r="B1787" s="99" t="s">
        <v>110</v>
      </c>
      <c r="C1787" s="100">
        <v>5000</v>
      </c>
    </row>
    <row r="1788" spans="1:5">
      <c r="A1788" s="108" t="s">
        <v>442</v>
      </c>
      <c r="B1788" s="108"/>
      <c r="C1788" s="107">
        <v>76200</v>
      </c>
      <c r="D1788" s="107">
        <v>84200</v>
      </c>
      <c r="E1788" s="107">
        <v>86200</v>
      </c>
    </row>
    <row r="1789" spans="1:5">
      <c r="A1789" s="106" t="s">
        <v>509</v>
      </c>
      <c r="B1789" s="106"/>
      <c r="C1789" s="105">
        <v>76200</v>
      </c>
      <c r="D1789" s="105">
        <v>84200</v>
      </c>
      <c r="E1789" s="105">
        <v>86200</v>
      </c>
    </row>
    <row r="1790" spans="1:5">
      <c r="A1790" s="104" t="s">
        <v>359</v>
      </c>
      <c r="B1790" s="104"/>
      <c r="C1790" s="103">
        <v>76200</v>
      </c>
      <c r="D1790" s="103">
        <v>84200</v>
      </c>
      <c r="E1790" s="103">
        <v>86200</v>
      </c>
    </row>
    <row r="1791" spans="1:5">
      <c r="A1791" s="102" t="s">
        <v>95</v>
      </c>
      <c r="B1791" s="102" t="s">
        <v>96</v>
      </c>
      <c r="C1791" s="101">
        <v>35000</v>
      </c>
      <c r="D1791" s="101">
        <v>35000</v>
      </c>
      <c r="E1791" s="101">
        <v>35000</v>
      </c>
    </row>
    <row r="1792" spans="1:5">
      <c r="A1792" s="99" t="s">
        <v>97</v>
      </c>
      <c r="B1792" s="99" t="s">
        <v>98</v>
      </c>
      <c r="C1792" s="100">
        <v>30000</v>
      </c>
    </row>
    <row r="1793" spans="1:5">
      <c r="A1793" s="99" t="s">
        <v>101</v>
      </c>
      <c r="B1793" s="99" t="s">
        <v>102</v>
      </c>
      <c r="C1793" s="100">
        <v>5000</v>
      </c>
    </row>
    <row r="1794" spans="1:5">
      <c r="A1794" s="102" t="s">
        <v>103</v>
      </c>
      <c r="B1794" s="102" t="s">
        <v>104</v>
      </c>
      <c r="C1794" s="101">
        <v>41200</v>
      </c>
      <c r="D1794" s="101">
        <v>36100</v>
      </c>
      <c r="E1794" s="101">
        <v>37100</v>
      </c>
    </row>
    <row r="1795" spans="1:5">
      <c r="A1795" s="99" t="s">
        <v>105</v>
      </c>
      <c r="B1795" s="99" t="s">
        <v>106</v>
      </c>
      <c r="C1795" s="100">
        <v>20000</v>
      </c>
    </row>
    <row r="1796" spans="1:5">
      <c r="A1796" s="99" t="s">
        <v>107</v>
      </c>
      <c r="B1796" s="99" t="s">
        <v>108</v>
      </c>
      <c r="C1796" s="100">
        <v>21200</v>
      </c>
    </row>
    <row r="1797" spans="1:5">
      <c r="A1797" s="102" t="s">
        <v>156</v>
      </c>
      <c r="B1797" s="102" t="s">
        <v>157</v>
      </c>
      <c r="C1797" s="101">
        <v>0</v>
      </c>
      <c r="D1797" s="101">
        <v>13100</v>
      </c>
      <c r="E1797" s="101">
        <v>14100</v>
      </c>
    </row>
    <row r="1798" spans="1:5">
      <c r="A1798" s="108" t="s">
        <v>443</v>
      </c>
      <c r="B1798" s="108"/>
      <c r="C1798" s="107">
        <v>13320</v>
      </c>
      <c r="D1798" s="107">
        <v>14355</v>
      </c>
      <c r="E1798" s="107">
        <v>14715</v>
      </c>
    </row>
    <row r="1799" spans="1:5">
      <c r="A1799" s="106" t="s">
        <v>509</v>
      </c>
      <c r="B1799" s="106"/>
      <c r="C1799" s="105">
        <v>13320</v>
      </c>
      <c r="D1799" s="105">
        <v>14355</v>
      </c>
      <c r="E1799" s="105">
        <v>14715</v>
      </c>
    </row>
    <row r="1800" spans="1:5">
      <c r="A1800" s="104" t="s">
        <v>359</v>
      </c>
      <c r="B1800" s="104"/>
      <c r="C1800" s="103">
        <v>13320</v>
      </c>
      <c r="D1800" s="103">
        <v>14355</v>
      </c>
      <c r="E1800" s="103">
        <v>14715</v>
      </c>
    </row>
    <row r="1801" spans="1:5">
      <c r="A1801" s="102" t="s">
        <v>95</v>
      </c>
      <c r="B1801" s="102" t="s">
        <v>96</v>
      </c>
      <c r="C1801" s="101">
        <v>11650</v>
      </c>
      <c r="D1801" s="101">
        <v>11650</v>
      </c>
      <c r="E1801" s="101">
        <v>11650</v>
      </c>
    </row>
    <row r="1802" spans="1:5">
      <c r="A1802" s="99" t="s">
        <v>97</v>
      </c>
      <c r="B1802" s="99" t="s">
        <v>98</v>
      </c>
      <c r="C1802" s="100">
        <v>10000</v>
      </c>
    </row>
    <row r="1803" spans="1:5">
      <c r="A1803" s="99" t="s">
        <v>101</v>
      </c>
      <c r="B1803" s="99" t="s">
        <v>102</v>
      </c>
      <c r="C1803" s="100">
        <v>1650</v>
      </c>
    </row>
    <row r="1804" spans="1:5">
      <c r="A1804" s="102" t="s">
        <v>103</v>
      </c>
      <c r="B1804" s="102" t="s">
        <v>104</v>
      </c>
      <c r="C1804" s="101">
        <v>1670</v>
      </c>
      <c r="D1804" s="101">
        <v>2705</v>
      </c>
      <c r="E1804" s="101">
        <v>3065</v>
      </c>
    </row>
    <row r="1805" spans="1:5">
      <c r="A1805" s="99" t="s">
        <v>105</v>
      </c>
      <c r="B1805" s="99" t="s">
        <v>106</v>
      </c>
      <c r="C1805" s="100">
        <v>1670</v>
      </c>
    </row>
    <row r="1806" spans="1:5">
      <c r="A1806" s="108" t="s">
        <v>444</v>
      </c>
      <c r="B1806" s="108"/>
      <c r="C1806" s="107">
        <v>18000</v>
      </c>
      <c r="D1806" s="107">
        <v>18000</v>
      </c>
      <c r="E1806" s="107">
        <v>18000</v>
      </c>
    </row>
    <row r="1807" spans="1:5">
      <c r="A1807" s="106" t="s">
        <v>509</v>
      </c>
      <c r="B1807" s="106"/>
      <c r="C1807" s="105">
        <v>18000</v>
      </c>
      <c r="D1807" s="105">
        <v>18000</v>
      </c>
      <c r="E1807" s="105">
        <v>18000</v>
      </c>
    </row>
    <row r="1808" spans="1:5">
      <c r="A1808" s="104" t="s">
        <v>359</v>
      </c>
      <c r="B1808" s="104"/>
      <c r="C1808" s="103">
        <v>18000</v>
      </c>
      <c r="D1808" s="103">
        <v>18000</v>
      </c>
      <c r="E1808" s="103">
        <v>18000</v>
      </c>
    </row>
    <row r="1809" spans="1:5">
      <c r="A1809" s="102" t="s">
        <v>95</v>
      </c>
      <c r="B1809" s="102" t="s">
        <v>96</v>
      </c>
      <c r="C1809" s="101">
        <v>11650</v>
      </c>
      <c r="D1809" s="101">
        <v>11650</v>
      </c>
      <c r="E1809" s="101">
        <v>11650</v>
      </c>
    </row>
    <row r="1810" spans="1:5">
      <c r="A1810" s="99" t="s">
        <v>97</v>
      </c>
      <c r="B1810" s="99" t="s">
        <v>98</v>
      </c>
      <c r="C1810" s="100">
        <v>10000</v>
      </c>
    </row>
    <row r="1811" spans="1:5">
      <c r="A1811" s="99" t="s">
        <v>101</v>
      </c>
      <c r="B1811" s="99" t="s">
        <v>102</v>
      </c>
      <c r="C1811" s="100">
        <v>1650</v>
      </c>
    </row>
    <row r="1812" spans="1:5">
      <c r="A1812" s="102" t="s">
        <v>156</v>
      </c>
      <c r="B1812" s="102" t="s">
        <v>157</v>
      </c>
      <c r="C1812" s="101">
        <v>6350</v>
      </c>
      <c r="D1812" s="101">
        <v>6350</v>
      </c>
      <c r="E1812" s="101">
        <v>6350</v>
      </c>
    </row>
    <row r="1813" spans="1:5">
      <c r="A1813" s="99" t="s">
        <v>160</v>
      </c>
      <c r="B1813" s="99" t="s">
        <v>161</v>
      </c>
      <c r="C1813" s="100">
        <v>6350</v>
      </c>
    </row>
    <row r="1814" spans="1:5">
      <c r="A1814" s="108" t="s">
        <v>440</v>
      </c>
      <c r="B1814" s="108"/>
      <c r="C1814" s="107">
        <v>90000</v>
      </c>
      <c r="D1814" s="107">
        <v>80000</v>
      </c>
      <c r="E1814" s="107">
        <v>80000</v>
      </c>
    </row>
    <row r="1815" spans="1:5">
      <c r="A1815" s="106" t="s">
        <v>507</v>
      </c>
      <c r="B1815" s="106"/>
      <c r="C1815" s="105">
        <v>10000</v>
      </c>
      <c r="D1815" s="105">
        <v>10000</v>
      </c>
      <c r="E1815" s="105">
        <v>10000</v>
      </c>
    </row>
    <row r="1816" spans="1:5">
      <c r="A1816" s="104" t="s">
        <v>359</v>
      </c>
      <c r="B1816" s="104"/>
      <c r="C1816" s="103">
        <v>10000</v>
      </c>
      <c r="D1816" s="103">
        <v>10000</v>
      </c>
      <c r="E1816" s="103">
        <v>10000</v>
      </c>
    </row>
    <row r="1817" spans="1:5">
      <c r="A1817" s="102" t="s">
        <v>103</v>
      </c>
      <c r="B1817" s="102" t="s">
        <v>104</v>
      </c>
      <c r="C1817" s="101">
        <v>10000</v>
      </c>
      <c r="D1817" s="101">
        <v>10000</v>
      </c>
      <c r="E1817" s="101">
        <v>10000</v>
      </c>
    </row>
    <row r="1818" spans="1:5">
      <c r="A1818" s="99" t="s">
        <v>109</v>
      </c>
      <c r="B1818" s="99" t="s">
        <v>110</v>
      </c>
      <c r="C1818" s="100">
        <v>10000</v>
      </c>
    </row>
    <row r="1819" spans="1:5">
      <c r="A1819" s="106" t="s">
        <v>508</v>
      </c>
      <c r="B1819" s="106"/>
      <c r="C1819" s="105">
        <v>80000</v>
      </c>
      <c r="D1819" s="105">
        <v>70000</v>
      </c>
      <c r="E1819" s="105">
        <v>70000</v>
      </c>
    </row>
    <row r="1820" spans="1:5">
      <c r="A1820" s="104" t="s">
        <v>359</v>
      </c>
      <c r="B1820" s="104"/>
      <c r="C1820" s="103">
        <v>80000</v>
      </c>
      <c r="D1820" s="103">
        <v>70000</v>
      </c>
      <c r="E1820" s="103">
        <v>70000</v>
      </c>
    </row>
    <row r="1821" spans="1:5">
      <c r="A1821" s="102" t="s">
        <v>103</v>
      </c>
      <c r="B1821" s="102" t="s">
        <v>104</v>
      </c>
      <c r="C1821" s="101">
        <v>70000</v>
      </c>
      <c r="D1821" s="101">
        <v>60000</v>
      </c>
      <c r="E1821" s="101">
        <v>60000</v>
      </c>
    </row>
    <row r="1822" spans="1:5">
      <c r="A1822" s="99" t="s">
        <v>105</v>
      </c>
      <c r="B1822" s="99" t="s">
        <v>106</v>
      </c>
      <c r="C1822" s="100">
        <v>30000</v>
      </c>
    </row>
    <row r="1823" spans="1:5">
      <c r="A1823" s="99" t="s">
        <v>107</v>
      </c>
      <c r="B1823" s="99" t="s">
        <v>108</v>
      </c>
      <c r="C1823" s="100">
        <v>40000</v>
      </c>
    </row>
    <row r="1824" spans="1:5">
      <c r="A1824" s="102" t="s">
        <v>156</v>
      </c>
      <c r="B1824" s="102" t="s">
        <v>157</v>
      </c>
      <c r="C1824" s="101">
        <v>10000</v>
      </c>
      <c r="D1824" s="101">
        <v>10000</v>
      </c>
      <c r="E1824" s="101">
        <v>10000</v>
      </c>
    </row>
    <row r="1825" spans="1:5">
      <c r="A1825" s="99" t="s">
        <v>160</v>
      </c>
      <c r="B1825" s="99" t="s">
        <v>161</v>
      </c>
      <c r="C1825" s="100">
        <v>10000</v>
      </c>
    </row>
    <row r="1826" spans="1:5">
      <c r="A1826" s="108" t="s">
        <v>441</v>
      </c>
      <c r="B1826" s="108"/>
      <c r="C1826" s="107">
        <v>130000</v>
      </c>
      <c r="D1826" s="107">
        <v>40000</v>
      </c>
      <c r="E1826" s="107">
        <v>50000</v>
      </c>
    </row>
    <row r="1827" spans="1:5">
      <c r="A1827" s="106" t="s">
        <v>513</v>
      </c>
      <c r="B1827" s="106"/>
      <c r="C1827" s="105">
        <v>30000</v>
      </c>
      <c r="D1827" s="105">
        <v>40000</v>
      </c>
      <c r="E1827" s="105">
        <v>50000</v>
      </c>
    </row>
    <row r="1828" spans="1:5">
      <c r="A1828" s="104" t="s">
        <v>359</v>
      </c>
      <c r="B1828" s="104"/>
      <c r="C1828" s="103">
        <v>30000</v>
      </c>
      <c r="D1828" s="103">
        <v>40000</v>
      </c>
      <c r="E1828" s="103">
        <v>50000</v>
      </c>
    </row>
    <row r="1829" spans="1:5">
      <c r="A1829" s="102" t="s">
        <v>156</v>
      </c>
      <c r="B1829" s="102" t="s">
        <v>157</v>
      </c>
      <c r="C1829" s="101">
        <v>30000</v>
      </c>
      <c r="D1829" s="101">
        <v>40000</v>
      </c>
      <c r="E1829" s="101">
        <v>50000</v>
      </c>
    </row>
    <row r="1830" spans="1:5">
      <c r="A1830" s="99" t="s">
        <v>160</v>
      </c>
      <c r="B1830" s="99" t="s">
        <v>161</v>
      </c>
      <c r="C1830" s="100">
        <v>30000</v>
      </c>
    </row>
    <row r="1831" spans="1:5">
      <c r="A1831" s="106" t="s">
        <v>509</v>
      </c>
      <c r="B1831" s="106"/>
      <c r="C1831" s="105">
        <v>100000</v>
      </c>
      <c r="D1831" s="105">
        <v>0</v>
      </c>
      <c r="E1831" s="105">
        <v>0</v>
      </c>
    </row>
    <row r="1832" spans="1:5">
      <c r="A1832" s="104" t="s">
        <v>359</v>
      </c>
      <c r="B1832" s="104"/>
      <c r="C1832" s="103">
        <v>100000</v>
      </c>
      <c r="D1832" s="103">
        <v>0</v>
      </c>
      <c r="E1832" s="103">
        <v>0</v>
      </c>
    </row>
    <row r="1833" spans="1:5">
      <c r="A1833" s="102" t="s">
        <v>156</v>
      </c>
      <c r="B1833" s="102" t="s">
        <v>157</v>
      </c>
      <c r="C1833" s="101">
        <v>100000</v>
      </c>
      <c r="D1833" s="101">
        <v>0</v>
      </c>
      <c r="E1833" s="101">
        <v>0</v>
      </c>
    </row>
    <row r="1834" spans="1:5">
      <c r="A1834" s="99" t="s">
        <v>160</v>
      </c>
      <c r="B1834" s="99" t="s">
        <v>161</v>
      </c>
      <c r="C1834" s="100">
        <v>100000</v>
      </c>
    </row>
    <row r="1835" spans="1:5">
      <c r="A1835" s="112" t="s">
        <v>445</v>
      </c>
      <c r="B1835" s="112"/>
      <c r="C1835" s="111">
        <v>6448000</v>
      </c>
      <c r="D1835" s="111">
        <v>6578000</v>
      </c>
      <c r="E1835" s="111">
        <v>6708000</v>
      </c>
    </row>
    <row r="1836" spans="1:5">
      <c r="A1836" s="110" t="s">
        <v>401</v>
      </c>
      <c r="B1836" s="110"/>
      <c r="C1836" s="109">
        <v>6448000</v>
      </c>
      <c r="D1836" s="109">
        <v>6578000</v>
      </c>
      <c r="E1836" s="109">
        <v>6708000</v>
      </c>
    </row>
    <row r="1837" spans="1:5">
      <c r="A1837" s="108" t="s">
        <v>446</v>
      </c>
      <c r="B1837" s="108"/>
      <c r="C1837" s="107">
        <v>4023000</v>
      </c>
      <c r="D1837" s="107">
        <v>4083000</v>
      </c>
      <c r="E1837" s="107">
        <v>4143000</v>
      </c>
    </row>
    <row r="1838" spans="1:5">
      <c r="A1838" s="106" t="s">
        <v>507</v>
      </c>
      <c r="B1838" s="106"/>
      <c r="C1838" s="105">
        <v>3893000</v>
      </c>
      <c r="D1838" s="105">
        <v>3953000</v>
      </c>
      <c r="E1838" s="105">
        <v>4013000</v>
      </c>
    </row>
    <row r="1839" spans="1:5" ht="25.5" customHeight="1">
      <c r="A1839" s="343" t="s">
        <v>447</v>
      </c>
      <c r="B1839" s="344"/>
      <c r="C1839" s="103">
        <v>3893000</v>
      </c>
      <c r="D1839" s="103">
        <v>3953000</v>
      </c>
      <c r="E1839" s="103">
        <v>4013000</v>
      </c>
    </row>
    <row r="1840" spans="1:5">
      <c r="A1840" s="102" t="s">
        <v>134</v>
      </c>
      <c r="B1840" s="102" t="s">
        <v>135</v>
      </c>
      <c r="C1840" s="101">
        <v>3893000</v>
      </c>
      <c r="D1840" s="101">
        <v>3953000</v>
      </c>
      <c r="E1840" s="101">
        <v>4013000</v>
      </c>
    </row>
    <row r="1841" spans="1:5">
      <c r="A1841" s="99" t="s">
        <v>136</v>
      </c>
      <c r="B1841" s="99" t="s">
        <v>137</v>
      </c>
      <c r="C1841" s="100">
        <v>3893000</v>
      </c>
    </row>
    <row r="1842" spans="1:5">
      <c r="A1842" s="106" t="s">
        <v>508</v>
      </c>
      <c r="B1842" s="106"/>
      <c r="C1842" s="105">
        <v>130000</v>
      </c>
      <c r="D1842" s="105">
        <v>130000</v>
      </c>
      <c r="E1842" s="105">
        <v>130000</v>
      </c>
    </row>
    <row r="1843" spans="1:5" ht="25.5" customHeight="1">
      <c r="A1843" s="343" t="s">
        <v>447</v>
      </c>
      <c r="B1843" s="344"/>
      <c r="C1843" s="103">
        <v>130000</v>
      </c>
      <c r="D1843" s="103">
        <v>130000</v>
      </c>
      <c r="E1843" s="103">
        <v>130000</v>
      </c>
    </row>
    <row r="1844" spans="1:5">
      <c r="A1844" s="102" t="s">
        <v>134</v>
      </c>
      <c r="B1844" s="102" t="s">
        <v>135</v>
      </c>
      <c r="C1844" s="101">
        <v>130000</v>
      </c>
      <c r="D1844" s="101">
        <v>130000</v>
      </c>
      <c r="E1844" s="101">
        <v>130000</v>
      </c>
    </row>
    <row r="1845" spans="1:5">
      <c r="A1845" s="99" t="s">
        <v>136</v>
      </c>
      <c r="B1845" s="99" t="s">
        <v>137</v>
      </c>
      <c r="C1845" s="100">
        <v>130000</v>
      </c>
    </row>
    <row r="1846" spans="1:5">
      <c r="A1846" s="108" t="s">
        <v>448</v>
      </c>
      <c r="B1846" s="108"/>
      <c r="C1846" s="107">
        <v>460000</v>
      </c>
      <c r="D1846" s="107">
        <v>480000</v>
      </c>
      <c r="E1846" s="107">
        <v>500000</v>
      </c>
    </row>
    <row r="1847" spans="1:5">
      <c r="A1847" s="106" t="s">
        <v>507</v>
      </c>
      <c r="B1847" s="106"/>
      <c r="C1847" s="105">
        <v>460000</v>
      </c>
      <c r="D1847" s="105">
        <v>480000</v>
      </c>
      <c r="E1847" s="105">
        <v>500000</v>
      </c>
    </row>
    <row r="1848" spans="1:5" ht="25.5" customHeight="1">
      <c r="A1848" s="343" t="s">
        <v>447</v>
      </c>
      <c r="B1848" s="344"/>
      <c r="C1848" s="103">
        <v>460000</v>
      </c>
      <c r="D1848" s="103">
        <v>480000</v>
      </c>
      <c r="E1848" s="103">
        <v>500000</v>
      </c>
    </row>
    <row r="1849" spans="1:5">
      <c r="A1849" s="102" t="s">
        <v>138</v>
      </c>
      <c r="B1849" s="102" t="s">
        <v>139</v>
      </c>
      <c r="C1849" s="101">
        <v>460000</v>
      </c>
      <c r="D1849" s="101">
        <v>480000</v>
      </c>
      <c r="E1849" s="101">
        <v>500000</v>
      </c>
    </row>
    <row r="1850" spans="1:5">
      <c r="A1850" s="99" t="s">
        <v>140</v>
      </c>
      <c r="B1850" s="99" t="s">
        <v>141</v>
      </c>
      <c r="C1850" s="100">
        <v>460000</v>
      </c>
    </row>
    <row r="1851" spans="1:5">
      <c r="A1851" s="108" t="s">
        <v>449</v>
      </c>
      <c r="B1851" s="108"/>
      <c r="C1851" s="107">
        <v>315000</v>
      </c>
      <c r="D1851" s="107">
        <v>330000</v>
      </c>
      <c r="E1851" s="107">
        <v>350000</v>
      </c>
    </row>
    <row r="1852" spans="1:5">
      <c r="A1852" s="106" t="s">
        <v>507</v>
      </c>
      <c r="B1852" s="106"/>
      <c r="C1852" s="105">
        <v>315000</v>
      </c>
      <c r="D1852" s="105">
        <v>330000</v>
      </c>
      <c r="E1852" s="105">
        <v>350000</v>
      </c>
    </row>
    <row r="1853" spans="1:5" ht="25.5" customHeight="1">
      <c r="A1853" s="343" t="s">
        <v>447</v>
      </c>
      <c r="B1853" s="344"/>
      <c r="C1853" s="103">
        <v>315000</v>
      </c>
      <c r="D1853" s="103">
        <v>330000</v>
      </c>
      <c r="E1853" s="103">
        <v>350000</v>
      </c>
    </row>
    <row r="1854" spans="1:5">
      <c r="A1854" s="102" t="s">
        <v>138</v>
      </c>
      <c r="B1854" s="102" t="s">
        <v>139</v>
      </c>
      <c r="C1854" s="101">
        <v>315000</v>
      </c>
      <c r="D1854" s="101">
        <v>330000</v>
      </c>
      <c r="E1854" s="101">
        <v>350000</v>
      </c>
    </row>
    <row r="1855" spans="1:5">
      <c r="A1855" s="99" t="s">
        <v>140</v>
      </c>
      <c r="B1855" s="99" t="s">
        <v>141</v>
      </c>
      <c r="C1855" s="100">
        <v>315000</v>
      </c>
    </row>
    <row r="1856" spans="1:5">
      <c r="A1856" s="108" t="s">
        <v>450</v>
      </c>
      <c r="B1856" s="108"/>
      <c r="C1856" s="107">
        <v>650000</v>
      </c>
      <c r="D1856" s="107">
        <v>685000</v>
      </c>
      <c r="E1856" s="107">
        <v>715000</v>
      </c>
    </row>
    <row r="1857" spans="1:5">
      <c r="A1857" s="106" t="s">
        <v>507</v>
      </c>
      <c r="B1857" s="106"/>
      <c r="C1857" s="105">
        <v>650000</v>
      </c>
      <c r="D1857" s="105">
        <v>685000</v>
      </c>
      <c r="E1857" s="105">
        <v>715000</v>
      </c>
    </row>
    <row r="1858" spans="1:5">
      <c r="A1858" s="104" t="s">
        <v>451</v>
      </c>
      <c r="B1858" s="104"/>
      <c r="C1858" s="103">
        <v>650000</v>
      </c>
      <c r="D1858" s="103">
        <v>685000</v>
      </c>
      <c r="E1858" s="103">
        <v>715000</v>
      </c>
    </row>
    <row r="1859" spans="1:5">
      <c r="A1859" s="102" t="s">
        <v>103</v>
      </c>
      <c r="B1859" s="102" t="s">
        <v>104</v>
      </c>
      <c r="C1859" s="101">
        <v>20000</v>
      </c>
      <c r="D1859" s="101">
        <v>20000</v>
      </c>
      <c r="E1859" s="101">
        <v>20000</v>
      </c>
    </row>
    <row r="1860" spans="1:5">
      <c r="A1860" s="99" t="s">
        <v>109</v>
      </c>
      <c r="B1860" s="99" t="s">
        <v>110</v>
      </c>
      <c r="C1860" s="100">
        <v>20000</v>
      </c>
    </row>
    <row r="1861" spans="1:5">
      <c r="A1861" s="102" t="s">
        <v>138</v>
      </c>
      <c r="B1861" s="102" t="s">
        <v>139</v>
      </c>
      <c r="C1861" s="101">
        <v>630000</v>
      </c>
      <c r="D1861" s="101">
        <v>665000</v>
      </c>
      <c r="E1861" s="101">
        <v>695000</v>
      </c>
    </row>
    <row r="1862" spans="1:5">
      <c r="A1862" s="99" t="s">
        <v>140</v>
      </c>
      <c r="B1862" s="99" t="s">
        <v>141</v>
      </c>
      <c r="C1862" s="100">
        <v>630000</v>
      </c>
    </row>
    <row r="1863" spans="1:5">
      <c r="A1863" s="108" t="s">
        <v>452</v>
      </c>
      <c r="B1863" s="108"/>
      <c r="C1863" s="107">
        <v>1000000</v>
      </c>
      <c r="D1863" s="107">
        <v>1000000</v>
      </c>
      <c r="E1863" s="107">
        <v>1000000</v>
      </c>
    </row>
    <row r="1864" spans="1:5">
      <c r="A1864" s="106" t="s">
        <v>507</v>
      </c>
      <c r="B1864" s="106"/>
      <c r="C1864" s="105">
        <v>1000000</v>
      </c>
      <c r="D1864" s="105">
        <v>1000000</v>
      </c>
      <c r="E1864" s="105">
        <v>1000000</v>
      </c>
    </row>
    <row r="1865" spans="1:5" ht="25.5" customHeight="1">
      <c r="A1865" s="343" t="s">
        <v>447</v>
      </c>
      <c r="B1865" s="344"/>
      <c r="C1865" s="103">
        <v>1000000</v>
      </c>
      <c r="D1865" s="103">
        <v>1000000</v>
      </c>
      <c r="E1865" s="103">
        <v>1000000</v>
      </c>
    </row>
    <row r="1866" spans="1:5">
      <c r="A1866" s="102" t="s">
        <v>138</v>
      </c>
      <c r="B1866" s="102" t="s">
        <v>139</v>
      </c>
      <c r="C1866" s="101">
        <v>1000000</v>
      </c>
      <c r="D1866" s="101">
        <v>1000000</v>
      </c>
      <c r="E1866" s="101">
        <v>1000000</v>
      </c>
    </row>
    <row r="1867" spans="1:5">
      <c r="A1867" s="99" t="s">
        <v>140</v>
      </c>
      <c r="B1867" s="99" t="s">
        <v>141</v>
      </c>
      <c r="C1867" s="100">
        <v>1000000</v>
      </c>
    </row>
    <row r="1868" spans="1:5" ht="25.5" customHeight="1">
      <c r="A1868" s="348" t="s">
        <v>453</v>
      </c>
      <c r="B1868" s="344"/>
      <c r="C1868" s="113">
        <v>20000</v>
      </c>
      <c r="D1868" s="113">
        <v>10000</v>
      </c>
      <c r="E1868" s="113">
        <v>10000</v>
      </c>
    </row>
    <row r="1869" spans="1:5" ht="25.5" customHeight="1">
      <c r="A1869" s="350" t="s">
        <v>454</v>
      </c>
      <c r="B1869" s="344"/>
      <c r="C1869" s="111">
        <v>20000</v>
      </c>
      <c r="D1869" s="111">
        <v>10000</v>
      </c>
      <c r="E1869" s="111">
        <v>10000</v>
      </c>
    </row>
    <row r="1870" spans="1:5">
      <c r="A1870" s="110" t="s">
        <v>455</v>
      </c>
      <c r="B1870" s="110"/>
      <c r="C1870" s="109">
        <v>10000</v>
      </c>
      <c r="D1870" s="109">
        <v>10000</v>
      </c>
      <c r="E1870" s="109">
        <v>10000</v>
      </c>
    </row>
    <row r="1871" spans="1:5">
      <c r="A1871" s="108" t="s">
        <v>456</v>
      </c>
      <c r="B1871" s="108"/>
      <c r="C1871" s="107">
        <v>10000</v>
      </c>
      <c r="D1871" s="107">
        <v>10000</v>
      </c>
      <c r="E1871" s="107">
        <v>10000</v>
      </c>
    </row>
    <row r="1872" spans="1:5">
      <c r="A1872" s="106" t="s">
        <v>507</v>
      </c>
      <c r="B1872" s="106"/>
      <c r="C1872" s="105">
        <v>10000</v>
      </c>
      <c r="D1872" s="105">
        <v>10000</v>
      </c>
      <c r="E1872" s="105">
        <v>10000</v>
      </c>
    </row>
    <row r="1873" spans="1:5">
      <c r="A1873" s="104" t="s">
        <v>338</v>
      </c>
      <c r="B1873" s="104"/>
      <c r="C1873" s="103">
        <v>10000</v>
      </c>
      <c r="D1873" s="103">
        <v>10000</v>
      </c>
      <c r="E1873" s="103">
        <v>10000</v>
      </c>
    </row>
    <row r="1874" spans="1:5">
      <c r="A1874" s="102" t="s">
        <v>103</v>
      </c>
      <c r="B1874" s="102" t="s">
        <v>104</v>
      </c>
      <c r="C1874" s="101">
        <v>10000</v>
      </c>
      <c r="D1874" s="101">
        <v>10000</v>
      </c>
      <c r="E1874" s="101">
        <v>10000</v>
      </c>
    </row>
    <row r="1875" spans="1:5">
      <c r="A1875" s="99" t="s">
        <v>113</v>
      </c>
      <c r="B1875" s="99" t="s">
        <v>114</v>
      </c>
      <c r="C1875" s="100">
        <v>10000</v>
      </c>
    </row>
    <row r="1876" spans="1:5">
      <c r="A1876" s="110" t="s">
        <v>457</v>
      </c>
      <c r="B1876" s="110"/>
      <c r="C1876" s="109">
        <v>10000</v>
      </c>
      <c r="D1876" s="109">
        <v>0</v>
      </c>
      <c r="E1876" s="109">
        <v>0</v>
      </c>
    </row>
    <row r="1877" spans="1:5">
      <c r="A1877" s="108" t="s">
        <v>458</v>
      </c>
      <c r="B1877" s="108"/>
      <c r="C1877" s="107">
        <v>10000</v>
      </c>
      <c r="D1877" s="107">
        <v>0</v>
      </c>
      <c r="E1877" s="107">
        <v>0</v>
      </c>
    </row>
    <row r="1878" spans="1:5">
      <c r="A1878" s="106" t="s">
        <v>509</v>
      </c>
      <c r="B1878" s="106"/>
      <c r="C1878" s="105">
        <v>10000</v>
      </c>
      <c r="D1878" s="105">
        <v>0</v>
      </c>
      <c r="E1878" s="105">
        <v>0</v>
      </c>
    </row>
    <row r="1879" spans="1:5">
      <c r="A1879" s="104" t="s">
        <v>338</v>
      </c>
      <c r="B1879" s="104"/>
      <c r="C1879" s="103">
        <v>10000</v>
      </c>
      <c r="D1879" s="103">
        <v>0</v>
      </c>
      <c r="E1879" s="103">
        <v>0</v>
      </c>
    </row>
    <row r="1880" spans="1:5">
      <c r="A1880" s="102" t="s">
        <v>95</v>
      </c>
      <c r="B1880" s="102" t="s">
        <v>96</v>
      </c>
      <c r="C1880" s="101">
        <v>10000</v>
      </c>
      <c r="D1880" s="101">
        <v>0</v>
      </c>
      <c r="E1880" s="101">
        <v>0</v>
      </c>
    </row>
    <row r="1881" spans="1:5">
      <c r="A1881" s="99" t="s">
        <v>97</v>
      </c>
      <c r="B1881" s="99" t="s">
        <v>98</v>
      </c>
      <c r="C1881" s="100">
        <v>10000</v>
      </c>
    </row>
    <row r="1882" spans="1:5">
      <c r="A1882" s="114" t="s">
        <v>459</v>
      </c>
      <c r="B1882" s="114"/>
      <c r="C1882" s="113">
        <v>98630534</v>
      </c>
      <c r="D1882" s="113">
        <v>74890000</v>
      </c>
      <c r="E1882" s="113">
        <v>75320000</v>
      </c>
    </row>
    <row r="1883" spans="1:5">
      <c r="A1883" s="112" t="s">
        <v>460</v>
      </c>
      <c r="B1883" s="112"/>
      <c r="C1883" s="111">
        <v>4950000</v>
      </c>
      <c r="D1883" s="111">
        <v>5300000</v>
      </c>
      <c r="E1883" s="111">
        <v>5300000</v>
      </c>
    </row>
    <row r="1884" spans="1:5">
      <c r="A1884" s="110" t="s">
        <v>461</v>
      </c>
      <c r="B1884" s="110"/>
      <c r="C1884" s="109">
        <v>4950000</v>
      </c>
      <c r="D1884" s="109">
        <v>5300000</v>
      </c>
      <c r="E1884" s="109">
        <v>5300000</v>
      </c>
    </row>
    <row r="1885" spans="1:5">
      <c r="A1885" s="108" t="s">
        <v>462</v>
      </c>
      <c r="B1885" s="108"/>
      <c r="C1885" s="107">
        <v>4920000</v>
      </c>
      <c r="D1885" s="107">
        <v>4920000</v>
      </c>
      <c r="E1885" s="107">
        <v>4920000</v>
      </c>
    </row>
    <row r="1886" spans="1:5">
      <c r="A1886" s="106" t="s">
        <v>507</v>
      </c>
      <c r="B1886" s="106"/>
      <c r="C1886" s="105">
        <v>4916000</v>
      </c>
      <c r="D1886" s="105">
        <v>4916000</v>
      </c>
      <c r="E1886" s="105">
        <v>4916000</v>
      </c>
    </row>
    <row r="1887" spans="1:5">
      <c r="A1887" s="104" t="s">
        <v>298</v>
      </c>
      <c r="B1887" s="104"/>
      <c r="C1887" s="103">
        <v>4916000</v>
      </c>
      <c r="D1887" s="103">
        <v>4916000</v>
      </c>
      <c r="E1887" s="103">
        <v>4916000</v>
      </c>
    </row>
    <row r="1888" spans="1:5">
      <c r="A1888" s="102" t="s">
        <v>103</v>
      </c>
      <c r="B1888" s="102" t="s">
        <v>104</v>
      </c>
      <c r="C1888" s="101">
        <v>1621000</v>
      </c>
      <c r="D1888" s="101">
        <v>1621000</v>
      </c>
      <c r="E1888" s="101">
        <v>1621000</v>
      </c>
    </row>
    <row r="1889" spans="1:5">
      <c r="A1889" s="99" t="s">
        <v>107</v>
      </c>
      <c r="B1889" s="99" t="s">
        <v>108</v>
      </c>
      <c r="C1889" s="100">
        <v>696000</v>
      </c>
    </row>
    <row r="1890" spans="1:5">
      <c r="A1890" s="99" t="s">
        <v>109</v>
      </c>
      <c r="B1890" s="99" t="s">
        <v>110</v>
      </c>
      <c r="C1890" s="100">
        <v>832800</v>
      </c>
    </row>
    <row r="1891" spans="1:5">
      <c r="A1891" s="99" t="s">
        <v>113</v>
      </c>
      <c r="B1891" s="99" t="s">
        <v>114</v>
      </c>
      <c r="C1891" s="100">
        <v>92200</v>
      </c>
    </row>
    <row r="1892" spans="1:5">
      <c r="A1892" s="102" t="s">
        <v>156</v>
      </c>
      <c r="B1892" s="102" t="s">
        <v>157</v>
      </c>
      <c r="C1892" s="101">
        <v>2585000</v>
      </c>
      <c r="D1892" s="101">
        <v>2585000</v>
      </c>
      <c r="E1892" s="101">
        <v>2585000</v>
      </c>
    </row>
    <row r="1893" spans="1:5">
      <c r="A1893" s="99" t="s">
        <v>158</v>
      </c>
      <c r="B1893" s="99" t="s">
        <v>159</v>
      </c>
      <c r="C1893" s="100">
        <v>2350000</v>
      </c>
    </row>
    <row r="1894" spans="1:5">
      <c r="A1894" s="99" t="s">
        <v>160</v>
      </c>
      <c r="B1894" s="99" t="s">
        <v>161</v>
      </c>
      <c r="C1894" s="100">
        <v>235000</v>
      </c>
    </row>
    <row r="1895" spans="1:5">
      <c r="A1895" s="102" t="s">
        <v>168</v>
      </c>
      <c r="B1895" s="102" t="s">
        <v>169</v>
      </c>
      <c r="C1895" s="101">
        <v>710000</v>
      </c>
      <c r="D1895" s="101">
        <v>710000</v>
      </c>
      <c r="E1895" s="101">
        <v>710000</v>
      </c>
    </row>
    <row r="1896" spans="1:5">
      <c r="A1896" s="99" t="s">
        <v>170</v>
      </c>
      <c r="B1896" s="99" t="s">
        <v>171</v>
      </c>
      <c r="C1896" s="100">
        <v>710000</v>
      </c>
    </row>
    <row r="1897" spans="1:5">
      <c r="A1897" s="106" t="s">
        <v>514</v>
      </c>
      <c r="B1897" s="106"/>
      <c r="C1897" s="105">
        <v>4000</v>
      </c>
      <c r="D1897" s="105">
        <v>4000</v>
      </c>
      <c r="E1897" s="105">
        <v>4000</v>
      </c>
    </row>
    <row r="1898" spans="1:5">
      <c r="A1898" s="104" t="s">
        <v>298</v>
      </c>
      <c r="B1898" s="104"/>
      <c r="C1898" s="103">
        <v>4000</v>
      </c>
      <c r="D1898" s="103">
        <v>4000</v>
      </c>
      <c r="E1898" s="103">
        <v>4000</v>
      </c>
    </row>
    <row r="1899" spans="1:5">
      <c r="A1899" s="102" t="s">
        <v>103</v>
      </c>
      <c r="B1899" s="102" t="s">
        <v>104</v>
      </c>
      <c r="C1899" s="101">
        <v>4000</v>
      </c>
      <c r="D1899" s="101">
        <v>4000</v>
      </c>
      <c r="E1899" s="101">
        <v>4000</v>
      </c>
    </row>
    <row r="1900" spans="1:5">
      <c r="A1900" s="99" t="s">
        <v>109</v>
      </c>
      <c r="B1900" s="99" t="s">
        <v>110</v>
      </c>
      <c r="C1900" s="100">
        <v>4000</v>
      </c>
    </row>
    <row r="1901" spans="1:5">
      <c r="A1901" s="108" t="s">
        <v>463</v>
      </c>
      <c r="B1901" s="108"/>
      <c r="C1901" s="107">
        <v>30000</v>
      </c>
      <c r="D1901" s="107">
        <v>380000</v>
      </c>
      <c r="E1901" s="107">
        <v>380000</v>
      </c>
    </row>
    <row r="1902" spans="1:5">
      <c r="A1902" s="106" t="s">
        <v>507</v>
      </c>
      <c r="B1902" s="106"/>
      <c r="C1902" s="105">
        <v>30000</v>
      </c>
      <c r="D1902" s="105">
        <v>380000</v>
      </c>
      <c r="E1902" s="105">
        <v>380000</v>
      </c>
    </row>
    <row r="1903" spans="1:5">
      <c r="A1903" s="104" t="s">
        <v>298</v>
      </c>
      <c r="B1903" s="104"/>
      <c r="C1903" s="103">
        <v>30000</v>
      </c>
      <c r="D1903" s="103">
        <v>380000</v>
      </c>
      <c r="E1903" s="103">
        <v>380000</v>
      </c>
    </row>
    <row r="1904" spans="1:5">
      <c r="A1904" s="102" t="s">
        <v>103</v>
      </c>
      <c r="B1904" s="102" t="s">
        <v>104</v>
      </c>
      <c r="C1904" s="101">
        <v>30000</v>
      </c>
      <c r="D1904" s="101">
        <v>380000</v>
      </c>
      <c r="E1904" s="101">
        <v>380000</v>
      </c>
    </row>
    <row r="1905" spans="1:5">
      <c r="A1905" s="99" t="s">
        <v>107</v>
      </c>
      <c r="B1905" s="99" t="s">
        <v>108</v>
      </c>
      <c r="C1905" s="100">
        <v>10000</v>
      </c>
    </row>
    <row r="1906" spans="1:5">
      <c r="A1906" s="99" t="s">
        <v>109</v>
      </c>
      <c r="B1906" s="99" t="s">
        <v>110</v>
      </c>
      <c r="C1906" s="100">
        <v>10000</v>
      </c>
    </row>
    <row r="1907" spans="1:5">
      <c r="A1907" s="99" t="s">
        <v>113</v>
      </c>
      <c r="B1907" s="99" t="s">
        <v>114</v>
      </c>
      <c r="C1907" s="100">
        <v>10000</v>
      </c>
    </row>
    <row r="1908" spans="1:5">
      <c r="A1908" s="112" t="s">
        <v>464</v>
      </c>
      <c r="B1908" s="112"/>
      <c r="C1908" s="111">
        <v>93680534</v>
      </c>
      <c r="D1908" s="111">
        <v>69590000</v>
      </c>
      <c r="E1908" s="111">
        <v>70020000</v>
      </c>
    </row>
    <row r="1909" spans="1:5">
      <c r="A1909" s="110" t="s">
        <v>465</v>
      </c>
      <c r="B1909" s="110"/>
      <c r="C1909" s="109">
        <v>3000000</v>
      </c>
      <c r="D1909" s="109">
        <v>3000000</v>
      </c>
      <c r="E1909" s="109">
        <v>3000000</v>
      </c>
    </row>
    <row r="1910" spans="1:5">
      <c r="A1910" s="108" t="s">
        <v>466</v>
      </c>
      <c r="B1910" s="108"/>
      <c r="C1910" s="107">
        <v>3000000</v>
      </c>
      <c r="D1910" s="107">
        <v>3000000</v>
      </c>
      <c r="E1910" s="107">
        <v>3000000</v>
      </c>
    </row>
    <row r="1911" spans="1:5">
      <c r="A1911" s="106" t="s">
        <v>512</v>
      </c>
      <c r="B1911" s="106"/>
      <c r="C1911" s="105">
        <v>3000000</v>
      </c>
      <c r="D1911" s="105">
        <v>3000000</v>
      </c>
      <c r="E1911" s="105">
        <v>3000000</v>
      </c>
    </row>
    <row r="1912" spans="1:5">
      <c r="A1912" s="104" t="s">
        <v>360</v>
      </c>
      <c r="B1912" s="104"/>
      <c r="C1912" s="103">
        <v>3000000</v>
      </c>
      <c r="D1912" s="103">
        <v>3000000</v>
      </c>
      <c r="E1912" s="103">
        <v>3000000</v>
      </c>
    </row>
    <row r="1913" spans="1:5">
      <c r="A1913" s="102" t="s">
        <v>138</v>
      </c>
      <c r="B1913" s="102" t="s">
        <v>139</v>
      </c>
      <c r="C1913" s="101">
        <v>3000000</v>
      </c>
      <c r="D1913" s="101">
        <v>3000000</v>
      </c>
      <c r="E1913" s="101">
        <v>3000000</v>
      </c>
    </row>
    <row r="1914" spans="1:5">
      <c r="A1914" s="99" t="s">
        <v>148</v>
      </c>
      <c r="B1914" s="99" t="s">
        <v>149</v>
      </c>
      <c r="C1914" s="100">
        <v>3000000</v>
      </c>
    </row>
    <row r="1915" spans="1:5">
      <c r="A1915" s="110" t="s">
        <v>467</v>
      </c>
      <c r="B1915" s="110"/>
      <c r="C1915" s="109">
        <v>2540000</v>
      </c>
      <c r="D1915" s="109">
        <v>3040000</v>
      </c>
      <c r="E1915" s="109">
        <v>3040000</v>
      </c>
    </row>
    <row r="1916" spans="1:5">
      <c r="A1916" s="108" t="s">
        <v>468</v>
      </c>
      <c r="B1916" s="108"/>
      <c r="C1916" s="107">
        <v>340000</v>
      </c>
      <c r="D1916" s="107">
        <v>340000</v>
      </c>
      <c r="E1916" s="107">
        <v>340000</v>
      </c>
    </row>
    <row r="1917" spans="1:5">
      <c r="A1917" s="106" t="s">
        <v>507</v>
      </c>
      <c r="B1917" s="106"/>
      <c r="C1917" s="105">
        <v>340000</v>
      </c>
      <c r="D1917" s="105">
        <v>340000</v>
      </c>
      <c r="E1917" s="105">
        <v>340000</v>
      </c>
    </row>
    <row r="1918" spans="1:5">
      <c r="A1918" s="104" t="s">
        <v>469</v>
      </c>
      <c r="B1918" s="104"/>
      <c r="C1918" s="103">
        <v>340000</v>
      </c>
      <c r="D1918" s="103">
        <v>340000</v>
      </c>
      <c r="E1918" s="103">
        <v>340000</v>
      </c>
    </row>
    <row r="1919" spans="1:5">
      <c r="A1919" s="102" t="s">
        <v>103</v>
      </c>
      <c r="B1919" s="102" t="s">
        <v>104</v>
      </c>
      <c r="C1919" s="101">
        <v>340000</v>
      </c>
      <c r="D1919" s="101">
        <v>340000</v>
      </c>
      <c r="E1919" s="101">
        <v>340000</v>
      </c>
    </row>
    <row r="1920" spans="1:5">
      <c r="A1920" s="99" t="s">
        <v>107</v>
      </c>
      <c r="B1920" s="99" t="s">
        <v>108</v>
      </c>
      <c r="C1920" s="100">
        <v>50000</v>
      </c>
    </row>
    <row r="1921" spans="1:5">
      <c r="A1921" s="99" t="s">
        <v>109</v>
      </c>
      <c r="B1921" s="99" t="s">
        <v>110</v>
      </c>
      <c r="C1921" s="100">
        <v>290000</v>
      </c>
    </row>
    <row r="1922" spans="1:5">
      <c r="A1922" s="108" t="s">
        <v>470</v>
      </c>
      <c r="B1922" s="108"/>
      <c r="C1922" s="107">
        <v>200000</v>
      </c>
      <c r="D1922" s="107">
        <v>700000</v>
      </c>
      <c r="E1922" s="107">
        <v>700000</v>
      </c>
    </row>
    <row r="1923" spans="1:5">
      <c r="A1923" s="106" t="s">
        <v>512</v>
      </c>
      <c r="B1923" s="106"/>
      <c r="C1923" s="105">
        <v>200000</v>
      </c>
      <c r="D1923" s="105">
        <v>700000</v>
      </c>
      <c r="E1923" s="105">
        <v>700000</v>
      </c>
    </row>
    <row r="1924" spans="1:5">
      <c r="A1924" s="104" t="s">
        <v>469</v>
      </c>
      <c r="B1924" s="104"/>
      <c r="C1924" s="103">
        <v>200000</v>
      </c>
      <c r="D1924" s="103">
        <v>700000</v>
      </c>
      <c r="E1924" s="103">
        <v>700000</v>
      </c>
    </row>
    <row r="1925" spans="1:5">
      <c r="A1925" s="102" t="s">
        <v>156</v>
      </c>
      <c r="B1925" s="102" t="s">
        <v>157</v>
      </c>
      <c r="C1925" s="101">
        <v>200000</v>
      </c>
      <c r="D1925" s="101">
        <v>700000</v>
      </c>
      <c r="E1925" s="101">
        <v>700000</v>
      </c>
    </row>
    <row r="1926" spans="1:5">
      <c r="A1926" s="99" t="s">
        <v>158</v>
      </c>
      <c r="B1926" s="99" t="s">
        <v>159</v>
      </c>
      <c r="C1926" s="100">
        <v>200000</v>
      </c>
    </row>
    <row r="1927" spans="1:5">
      <c r="A1927" s="108" t="s">
        <v>471</v>
      </c>
      <c r="B1927" s="108"/>
      <c r="C1927" s="107">
        <v>2000000</v>
      </c>
      <c r="D1927" s="107">
        <v>2000000</v>
      </c>
      <c r="E1927" s="107">
        <v>2000000</v>
      </c>
    </row>
    <row r="1928" spans="1:5">
      <c r="A1928" s="106" t="s">
        <v>507</v>
      </c>
      <c r="B1928" s="106"/>
      <c r="C1928" s="105">
        <v>1899000</v>
      </c>
      <c r="D1928" s="105">
        <v>1899000</v>
      </c>
      <c r="E1928" s="105">
        <v>1899000</v>
      </c>
    </row>
    <row r="1929" spans="1:5">
      <c r="A1929" s="104" t="s">
        <v>472</v>
      </c>
      <c r="B1929" s="104"/>
      <c r="C1929" s="103">
        <v>1899000</v>
      </c>
      <c r="D1929" s="103">
        <v>1899000</v>
      </c>
      <c r="E1929" s="103">
        <v>1899000</v>
      </c>
    </row>
    <row r="1930" spans="1:5">
      <c r="A1930" s="102" t="s">
        <v>138</v>
      </c>
      <c r="B1930" s="102" t="s">
        <v>139</v>
      </c>
      <c r="C1930" s="101">
        <v>1899000</v>
      </c>
      <c r="D1930" s="101">
        <v>1899000</v>
      </c>
      <c r="E1930" s="101">
        <v>1899000</v>
      </c>
    </row>
    <row r="1931" spans="1:5">
      <c r="A1931" s="99" t="s">
        <v>148</v>
      </c>
      <c r="B1931" s="99" t="s">
        <v>149</v>
      </c>
      <c r="C1931" s="100">
        <v>1899000</v>
      </c>
    </row>
    <row r="1932" spans="1:5">
      <c r="A1932" s="106" t="s">
        <v>509</v>
      </c>
      <c r="B1932" s="106"/>
      <c r="C1932" s="105">
        <v>101000</v>
      </c>
      <c r="D1932" s="105">
        <v>101000</v>
      </c>
      <c r="E1932" s="105">
        <v>101000</v>
      </c>
    </row>
    <row r="1933" spans="1:5">
      <c r="A1933" s="104" t="s">
        <v>472</v>
      </c>
      <c r="B1933" s="104"/>
      <c r="C1933" s="103">
        <v>101000</v>
      </c>
      <c r="D1933" s="103">
        <v>101000</v>
      </c>
      <c r="E1933" s="103">
        <v>101000</v>
      </c>
    </row>
    <row r="1934" spans="1:5">
      <c r="A1934" s="102" t="s">
        <v>138</v>
      </c>
      <c r="B1934" s="102" t="s">
        <v>139</v>
      </c>
      <c r="C1934" s="101">
        <v>101000</v>
      </c>
      <c r="D1934" s="101">
        <v>101000</v>
      </c>
      <c r="E1934" s="101">
        <v>101000</v>
      </c>
    </row>
    <row r="1935" spans="1:5">
      <c r="A1935" s="99" t="s">
        <v>148</v>
      </c>
      <c r="B1935" s="99" t="s">
        <v>149</v>
      </c>
      <c r="C1935" s="100">
        <v>101000</v>
      </c>
    </row>
    <row r="1936" spans="1:5">
      <c r="A1936" s="110" t="s">
        <v>473</v>
      </c>
      <c r="B1936" s="110"/>
      <c r="C1936" s="109">
        <v>2419000</v>
      </c>
      <c r="D1936" s="109">
        <v>1570000</v>
      </c>
      <c r="E1936" s="109">
        <v>1500000</v>
      </c>
    </row>
    <row r="1937" spans="1:5">
      <c r="A1937" s="108" t="s">
        <v>474</v>
      </c>
      <c r="B1937" s="108"/>
      <c r="C1937" s="107">
        <v>2419000</v>
      </c>
      <c r="D1937" s="107">
        <v>1570000</v>
      </c>
      <c r="E1937" s="107">
        <v>1500000</v>
      </c>
    </row>
    <row r="1938" spans="1:5">
      <c r="A1938" s="106" t="s">
        <v>507</v>
      </c>
      <c r="B1938" s="106"/>
      <c r="C1938" s="105">
        <v>919000</v>
      </c>
      <c r="D1938" s="105">
        <v>570000</v>
      </c>
      <c r="E1938" s="105">
        <v>500000</v>
      </c>
    </row>
    <row r="1939" spans="1:5">
      <c r="A1939" s="104" t="s">
        <v>475</v>
      </c>
      <c r="B1939" s="104"/>
      <c r="C1939" s="103">
        <v>919000</v>
      </c>
      <c r="D1939" s="103">
        <v>570000</v>
      </c>
      <c r="E1939" s="103">
        <v>500000</v>
      </c>
    </row>
    <row r="1940" spans="1:5">
      <c r="A1940" s="102" t="s">
        <v>103</v>
      </c>
      <c r="B1940" s="102" t="s">
        <v>104</v>
      </c>
      <c r="C1940" s="101">
        <v>450000</v>
      </c>
      <c r="D1940" s="101">
        <v>570000</v>
      </c>
      <c r="E1940" s="101">
        <v>500000</v>
      </c>
    </row>
    <row r="1941" spans="1:5">
      <c r="A1941" s="99" t="s">
        <v>113</v>
      </c>
      <c r="B1941" s="99" t="s">
        <v>114</v>
      </c>
      <c r="C1941" s="100">
        <v>450000</v>
      </c>
    </row>
    <row r="1942" spans="1:5">
      <c r="A1942" s="102" t="s">
        <v>127</v>
      </c>
      <c r="B1942" s="102" t="s">
        <v>128</v>
      </c>
      <c r="C1942" s="101">
        <v>469000</v>
      </c>
      <c r="D1942" s="101">
        <v>0</v>
      </c>
      <c r="E1942" s="101">
        <v>0</v>
      </c>
    </row>
    <row r="1943" spans="1:5">
      <c r="A1943" s="99" t="s">
        <v>129</v>
      </c>
      <c r="B1943" s="99" t="s">
        <v>130</v>
      </c>
      <c r="C1943" s="100">
        <v>469000</v>
      </c>
    </row>
    <row r="1944" spans="1:5">
      <c r="A1944" s="106" t="s">
        <v>509</v>
      </c>
      <c r="B1944" s="106"/>
      <c r="C1944" s="105">
        <v>1500000</v>
      </c>
      <c r="D1944" s="105">
        <v>1000000</v>
      </c>
      <c r="E1944" s="105">
        <v>1000000</v>
      </c>
    </row>
    <row r="1945" spans="1:5">
      <c r="A1945" s="104" t="s">
        <v>475</v>
      </c>
      <c r="B1945" s="104"/>
      <c r="C1945" s="103">
        <v>1500000</v>
      </c>
      <c r="D1945" s="103">
        <v>1000000</v>
      </c>
      <c r="E1945" s="103">
        <v>1000000</v>
      </c>
    </row>
    <row r="1946" spans="1:5">
      <c r="A1946" s="102" t="s">
        <v>138</v>
      </c>
      <c r="B1946" s="102" t="s">
        <v>139</v>
      </c>
      <c r="C1946" s="101">
        <v>1500000</v>
      </c>
      <c r="D1946" s="101">
        <v>1000000</v>
      </c>
      <c r="E1946" s="101">
        <v>1000000</v>
      </c>
    </row>
    <row r="1947" spans="1:5">
      <c r="A1947" s="99" t="s">
        <v>148</v>
      </c>
      <c r="B1947" s="99" t="s">
        <v>149</v>
      </c>
      <c r="C1947" s="100">
        <v>1500000</v>
      </c>
    </row>
    <row r="1948" spans="1:5">
      <c r="A1948" s="110" t="s">
        <v>476</v>
      </c>
      <c r="B1948" s="110"/>
      <c r="C1948" s="109">
        <v>350000</v>
      </c>
      <c r="D1948" s="109">
        <v>1050000</v>
      </c>
      <c r="E1948" s="109">
        <v>1050000</v>
      </c>
    </row>
    <row r="1949" spans="1:5">
      <c r="A1949" s="108" t="s">
        <v>477</v>
      </c>
      <c r="B1949" s="108"/>
      <c r="C1949" s="107">
        <v>50000</v>
      </c>
      <c r="D1949" s="107">
        <v>50000</v>
      </c>
      <c r="E1949" s="107">
        <v>50000</v>
      </c>
    </row>
    <row r="1950" spans="1:5">
      <c r="A1950" s="106" t="s">
        <v>507</v>
      </c>
      <c r="B1950" s="106"/>
      <c r="C1950" s="105">
        <v>50000</v>
      </c>
      <c r="D1950" s="105">
        <v>50000</v>
      </c>
      <c r="E1950" s="105">
        <v>50000</v>
      </c>
    </row>
    <row r="1951" spans="1:5" ht="26.25" customHeight="1">
      <c r="A1951" s="343" t="s">
        <v>347</v>
      </c>
      <c r="B1951" s="344"/>
      <c r="C1951" s="103">
        <v>50000</v>
      </c>
      <c r="D1951" s="103">
        <v>50000</v>
      </c>
      <c r="E1951" s="103">
        <v>50000</v>
      </c>
    </row>
    <row r="1952" spans="1:5">
      <c r="A1952" s="102" t="s">
        <v>103</v>
      </c>
      <c r="B1952" s="102" t="s">
        <v>104</v>
      </c>
      <c r="C1952" s="101">
        <v>50000</v>
      </c>
      <c r="D1952" s="101">
        <v>50000</v>
      </c>
      <c r="E1952" s="101">
        <v>50000</v>
      </c>
    </row>
    <row r="1953" spans="1:5">
      <c r="A1953" s="99" t="s">
        <v>109</v>
      </c>
      <c r="B1953" s="99" t="s">
        <v>110</v>
      </c>
      <c r="C1953" s="100">
        <v>50000</v>
      </c>
    </row>
    <row r="1954" spans="1:5">
      <c r="A1954" s="108" t="s">
        <v>542</v>
      </c>
      <c r="B1954" s="108"/>
      <c r="C1954" s="107">
        <v>300000</v>
      </c>
      <c r="D1954" s="107">
        <v>1000000</v>
      </c>
      <c r="E1954" s="107">
        <v>1000000</v>
      </c>
    </row>
    <row r="1955" spans="1:5">
      <c r="A1955" s="106" t="s">
        <v>509</v>
      </c>
      <c r="B1955" s="106"/>
      <c r="C1955" s="105">
        <v>300000</v>
      </c>
      <c r="D1955" s="105">
        <v>1000000</v>
      </c>
      <c r="E1955" s="105">
        <v>575000</v>
      </c>
    </row>
    <row r="1956" spans="1:5" ht="26.25" customHeight="1">
      <c r="A1956" s="343" t="s">
        <v>347</v>
      </c>
      <c r="B1956" s="344"/>
      <c r="C1956" s="103">
        <v>300000</v>
      </c>
      <c r="D1956" s="103">
        <v>1000000</v>
      </c>
      <c r="E1956" s="103">
        <v>575000</v>
      </c>
    </row>
    <row r="1957" spans="1:5">
      <c r="A1957" s="102" t="s">
        <v>156</v>
      </c>
      <c r="B1957" s="102" t="s">
        <v>157</v>
      </c>
      <c r="C1957" s="101">
        <v>300000</v>
      </c>
      <c r="D1957" s="101">
        <v>1000000</v>
      </c>
      <c r="E1957" s="101">
        <v>575000</v>
      </c>
    </row>
    <row r="1958" spans="1:5">
      <c r="A1958" s="99" t="s">
        <v>158</v>
      </c>
      <c r="B1958" s="99" t="s">
        <v>159</v>
      </c>
      <c r="C1958" s="100">
        <v>300000</v>
      </c>
    </row>
    <row r="1959" spans="1:5">
      <c r="A1959" s="106" t="s">
        <v>512</v>
      </c>
      <c r="B1959" s="106"/>
      <c r="C1959" s="105">
        <v>0</v>
      </c>
      <c r="D1959" s="105">
        <v>0</v>
      </c>
      <c r="E1959" s="105">
        <v>425000</v>
      </c>
    </row>
    <row r="1960" spans="1:5" ht="26.25" customHeight="1">
      <c r="A1960" s="343" t="s">
        <v>347</v>
      </c>
      <c r="B1960" s="344"/>
      <c r="C1960" s="103">
        <v>0</v>
      </c>
      <c r="D1960" s="103">
        <v>0</v>
      </c>
      <c r="E1960" s="103">
        <v>425000</v>
      </c>
    </row>
    <row r="1961" spans="1:5">
      <c r="A1961" s="102" t="s">
        <v>156</v>
      </c>
      <c r="B1961" s="102" t="s">
        <v>157</v>
      </c>
      <c r="C1961" s="101">
        <v>0</v>
      </c>
      <c r="D1961" s="101">
        <v>0</v>
      </c>
      <c r="E1961" s="101">
        <v>425000</v>
      </c>
    </row>
    <row r="1962" spans="1:5">
      <c r="A1962" s="110" t="s">
        <v>478</v>
      </c>
      <c r="B1962" s="110"/>
      <c r="C1962" s="109">
        <v>63371534</v>
      </c>
      <c r="D1962" s="109">
        <v>48880000</v>
      </c>
      <c r="E1962" s="109">
        <v>49380000</v>
      </c>
    </row>
    <row r="1963" spans="1:5">
      <c r="A1963" s="108" t="s">
        <v>479</v>
      </c>
      <c r="B1963" s="108"/>
      <c r="C1963" s="107">
        <v>24810000</v>
      </c>
      <c r="D1963" s="107">
        <v>25610000</v>
      </c>
      <c r="E1963" s="107">
        <v>25610000</v>
      </c>
    </row>
    <row r="1964" spans="1:5">
      <c r="A1964" s="106" t="s">
        <v>507</v>
      </c>
      <c r="B1964" s="106"/>
      <c r="C1964" s="105">
        <v>150000</v>
      </c>
      <c r="D1964" s="105">
        <v>2350000</v>
      </c>
      <c r="E1964" s="105">
        <v>4025000</v>
      </c>
    </row>
    <row r="1965" spans="1:5">
      <c r="A1965" s="104" t="s">
        <v>480</v>
      </c>
      <c r="B1965" s="104"/>
      <c r="C1965" s="103">
        <v>150000</v>
      </c>
      <c r="D1965" s="103">
        <v>2350000</v>
      </c>
      <c r="E1965" s="103">
        <v>4025000</v>
      </c>
    </row>
    <row r="1966" spans="1:5">
      <c r="A1966" s="102" t="s">
        <v>103</v>
      </c>
      <c r="B1966" s="102" t="s">
        <v>104</v>
      </c>
      <c r="C1966" s="101">
        <v>150000</v>
      </c>
      <c r="D1966" s="101">
        <v>2350000</v>
      </c>
      <c r="E1966" s="101">
        <v>4025000</v>
      </c>
    </row>
    <row r="1967" spans="1:5">
      <c r="A1967" s="99" t="s">
        <v>109</v>
      </c>
      <c r="B1967" s="99" t="s">
        <v>110</v>
      </c>
      <c r="C1967" s="100">
        <v>150000</v>
      </c>
    </row>
    <row r="1968" spans="1:5">
      <c r="A1968" s="106" t="s">
        <v>509</v>
      </c>
      <c r="B1968" s="106"/>
      <c r="C1968" s="105">
        <v>15500000</v>
      </c>
      <c r="D1968" s="105">
        <v>11000000</v>
      </c>
      <c r="E1968" s="105">
        <v>11000000</v>
      </c>
    </row>
    <row r="1969" spans="1:5">
      <c r="A1969" s="104" t="s">
        <v>480</v>
      </c>
      <c r="B1969" s="104"/>
      <c r="C1969" s="103">
        <v>15500000</v>
      </c>
      <c r="D1969" s="103">
        <v>11000000</v>
      </c>
      <c r="E1969" s="103">
        <v>11000000</v>
      </c>
    </row>
    <row r="1970" spans="1:5">
      <c r="A1970" s="102" t="s">
        <v>103</v>
      </c>
      <c r="B1970" s="102" t="s">
        <v>104</v>
      </c>
      <c r="C1970" s="101">
        <v>15500000</v>
      </c>
      <c r="D1970" s="101">
        <v>11000000</v>
      </c>
      <c r="E1970" s="101">
        <v>11000000</v>
      </c>
    </row>
    <row r="1971" spans="1:5">
      <c r="A1971" s="99" t="s">
        <v>109</v>
      </c>
      <c r="B1971" s="99" t="s">
        <v>110</v>
      </c>
      <c r="C1971" s="100">
        <v>15500000</v>
      </c>
    </row>
    <row r="1972" spans="1:5">
      <c r="A1972" s="106" t="s">
        <v>508</v>
      </c>
      <c r="B1972" s="106"/>
      <c r="C1972" s="105">
        <v>9160000</v>
      </c>
      <c r="D1972" s="105">
        <v>9460000</v>
      </c>
      <c r="E1972" s="105">
        <v>9460000</v>
      </c>
    </row>
    <row r="1973" spans="1:5">
      <c r="A1973" s="104" t="s">
        <v>480</v>
      </c>
      <c r="B1973" s="104"/>
      <c r="C1973" s="103">
        <v>9160000</v>
      </c>
      <c r="D1973" s="103">
        <v>9460000</v>
      </c>
      <c r="E1973" s="103">
        <v>9460000</v>
      </c>
    </row>
    <row r="1974" spans="1:5">
      <c r="A1974" s="102" t="s">
        <v>103</v>
      </c>
      <c r="B1974" s="102" t="s">
        <v>104</v>
      </c>
      <c r="C1974" s="101">
        <v>9160000</v>
      </c>
      <c r="D1974" s="101">
        <v>9460000</v>
      </c>
      <c r="E1974" s="101">
        <v>9460000</v>
      </c>
    </row>
    <row r="1975" spans="1:5">
      <c r="A1975" s="99" t="s">
        <v>109</v>
      </c>
      <c r="B1975" s="99" t="s">
        <v>110</v>
      </c>
      <c r="C1975" s="100">
        <v>9160000</v>
      </c>
    </row>
    <row r="1976" spans="1:5">
      <c r="A1976" s="106" t="s">
        <v>512</v>
      </c>
      <c r="B1976" s="106"/>
      <c r="C1976" s="105">
        <v>0</v>
      </c>
      <c r="D1976" s="105">
        <v>2800000</v>
      </c>
      <c r="E1976" s="105">
        <v>1125000</v>
      </c>
    </row>
    <row r="1977" spans="1:5">
      <c r="A1977" s="104" t="s">
        <v>480</v>
      </c>
      <c r="B1977" s="104"/>
      <c r="C1977" s="103">
        <v>0</v>
      </c>
      <c r="D1977" s="103">
        <v>2800000</v>
      </c>
      <c r="E1977" s="103">
        <v>1125000</v>
      </c>
    </row>
    <row r="1978" spans="1:5">
      <c r="A1978" s="102" t="s">
        <v>103</v>
      </c>
      <c r="B1978" s="102" t="s">
        <v>104</v>
      </c>
      <c r="C1978" s="101">
        <v>0</v>
      </c>
      <c r="D1978" s="101">
        <v>2800000</v>
      </c>
      <c r="E1978" s="101">
        <v>1125000</v>
      </c>
    </row>
    <row r="1979" spans="1:5">
      <c r="A1979" s="108" t="s">
        <v>481</v>
      </c>
      <c r="B1979" s="108"/>
      <c r="C1979" s="107">
        <v>850000</v>
      </c>
      <c r="D1979" s="107">
        <v>1050000</v>
      </c>
      <c r="E1979" s="107">
        <v>1050000</v>
      </c>
    </row>
    <row r="1980" spans="1:5">
      <c r="A1980" s="106" t="s">
        <v>507</v>
      </c>
      <c r="B1980" s="106"/>
      <c r="C1980" s="105">
        <v>0</v>
      </c>
      <c r="D1980" s="105">
        <v>500000</v>
      </c>
      <c r="E1980" s="105">
        <v>500000</v>
      </c>
    </row>
    <row r="1981" spans="1:5">
      <c r="A1981" s="104" t="s">
        <v>480</v>
      </c>
      <c r="B1981" s="104"/>
      <c r="C1981" s="103">
        <v>0</v>
      </c>
      <c r="D1981" s="103">
        <v>500000</v>
      </c>
      <c r="E1981" s="103">
        <v>500000</v>
      </c>
    </row>
    <row r="1982" spans="1:5">
      <c r="A1982" s="102" t="s">
        <v>103</v>
      </c>
      <c r="B1982" s="102" t="s">
        <v>104</v>
      </c>
      <c r="C1982" s="101">
        <v>0</v>
      </c>
      <c r="D1982" s="101">
        <v>500000</v>
      </c>
      <c r="E1982" s="101">
        <v>500000</v>
      </c>
    </row>
    <row r="1983" spans="1:5">
      <c r="A1983" s="106" t="s">
        <v>509</v>
      </c>
      <c r="B1983" s="106"/>
      <c r="C1983" s="105">
        <v>550000</v>
      </c>
      <c r="D1983" s="105">
        <v>50000</v>
      </c>
      <c r="E1983" s="105">
        <v>50000</v>
      </c>
    </row>
    <row r="1984" spans="1:5">
      <c r="A1984" s="104" t="s">
        <v>480</v>
      </c>
      <c r="B1984" s="104"/>
      <c r="C1984" s="103">
        <v>550000</v>
      </c>
      <c r="D1984" s="103">
        <v>50000</v>
      </c>
      <c r="E1984" s="103">
        <v>50000</v>
      </c>
    </row>
    <row r="1985" spans="1:5">
      <c r="A1985" s="102" t="s">
        <v>103</v>
      </c>
      <c r="B1985" s="102" t="s">
        <v>104</v>
      </c>
      <c r="C1985" s="101">
        <v>550000</v>
      </c>
      <c r="D1985" s="101">
        <v>50000</v>
      </c>
      <c r="E1985" s="101">
        <v>50000</v>
      </c>
    </row>
    <row r="1986" spans="1:5">
      <c r="A1986" s="99" t="s">
        <v>109</v>
      </c>
      <c r="B1986" s="99" t="s">
        <v>110</v>
      </c>
      <c r="C1986" s="100">
        <v>550000</v>
      </c>
    </row>
    <row r="1987" spans="1:5">
      <c r="A1987" s="106" t="s">
        <v>508</v>
      </c>
      <c r="B1987" s="106"/>
      <c r="C1987" s="105">
        <v>300000</v>
      </c>
      <c r="D1987" s="105">
        <v>500000</v>
      </c>
      <c r="E1987" s="105">
        <v>500000</v>
      </c>
    </row>
    <row r="1988" spans="1:5">
      <c r="A1988" s="104" t="s">
        <v>480</v>
      </c>
      <c r="B1988" s="104"/>
      <c r="C1988" s="103">
        <v>300000</v>
      </c>
      <c r="D1988" s="103">
        <v>500000</v>
      </c>
      <c r="E1988" s="103">
        <v>500000</v>
      </c>
    </row>
    <row r="1989" spans="1:5">
      <c r="A1989" s="102" t="s">
        <v>103</v>
      </c>
      <c r="B1989" s="102" t="s">
        <v>104</v>
      </c>
      <c r="C1989" s="101">
        <v>300000</v>
      </c>
      <c r="D1989" s="101">
        <v>500000</v>
      </c>
      <c r="E1989" s="101">
        <v>500000</v>
      </c>
    </row>
    <row r="1990" spans="1:5">
      <c r="A1990" s="99" t="s">
        <v>109</v>
      </c>
      <c r="B1990" s="99" t="s">
        <v>110</v>
      </c>
      <c r="C1990" s="100">
        <v>300000</v>
      </c>
    </row>
    <row r="1991" spans="1:5">
      <c r="A1991" s="108" t="s">
        <v>482</v>
      </c>
      <c r="B1991" s="108"/>
      <c r="C1991" s="107">
        <v>17250000</v>
      </c>
      <c r="D1991" s="107">
        <v>17250000</v>
      </c>
      <c r="E1991" s="107">
        <v>17250000</v>
      </c>
    </row>
    <row r="1992" spans="1:5">
      <c r="A1992" s="106" t="s">
        <v>507</v>
      </c>
      <c r="B1992" s="106"/>
      <c r="C1992" s="105">
        <v>304993</v>
      </c>
      <c r="D1992" s="105">
        <v>745000</v>
      </c>
      <c r="E1992" s="105">
        <v>120000</v>
      </c>
    </row>
    <row r="1993" spans="1:5">
      <c r="A1993" s="104" t="s">
        <v>480</v>
      </c>
      <c r="B1993" s="104"/>
      <c r="C1993" s="103">
        <v>304993</v>
      </c>
      <c r="D1993" s="103">
        <v>745000</v>
      </c>
      <c r="E1993" s="103">
        <v>120000</v>
      </c>
    </row>
    <row r="1994" spans="1:5">
      <c r="A1994" s="102" t="s">
        <v>103</v>
      </c>
      <c r="B1994" s="102" t="s">
        <v>104</v>
      </c>
      <c r="C1994" s="101">
        <v>304993</v>
      </c>
      <c r="D1994" s="101">
        <v>745000</v>
      </c>
      <c r="E1994" s="101">
        <v>120000</v>
      </c>
    </row>
    <row r="1995" spans="1:5">
      <c r="A1995" s="99" t="s">
        <v>109</v>
      </c>
      <c r="B1995" s="99" t="s">
        <v>110</v>
      </c>
      <c r="C1995" s="100">
        <v>304993</v>
      </c>
    </row>
    <row r="1996" spans="1:5">
      <c r="A1996" s="106" t="s">
        <v>509</v>
      </c>
      <c r="B1996" s="106"/>
      <c r="C1996" s="105">
        <v>16945007</v>
      </c>
      <c r="D1996" s="105">
        <v>16505000</v>
      </c>
      <c r="E1996" s="105">
        <v>17130000</v>
      </c>
    </row>
    <row r="1997" spans="1:5">
      <c r="A1997" s="104" t="s">
        <v>480</v>
      </c>
      <c r="B1997" s="104"/>
      <c r="C1997" s="103">
        <v>16945007</v>
      </c>
      <c r="D1997" s="103">
        <v>16505000</v>
      </c>
      <c r="E1997" s="103">
        <v>17130000</v>
      </c>
    </row>
    <row r="1998" spans="1:5">
      <c r="A1998" s="102" t="s">
        <v>103</v>
      </c>
      <c r="B1998" s="102" t="s">
        <v>104</v>
      </c>
      <c r="C1998" s="101">
        <v>16945007</v>
      </c>
      <c r="D1998" s="101">
        <v>16505000</v>
      </c>
      <c r="E1998" s="101">
        <v>17130000</v>
      </c>
    </row>
    <row r="1999" spans="1:5">
      <c r="A1999" s="99" t="s">
        <v>109</v>
      </c>
      <c r="B1999" s="99" t="s">
        <v>110</v>
      </c>
      <c r="C1999" s="100">
        <v>16945007</v>
      </c>
    </row>
    <row r="2000" spans="1:5">
      <c r="A2000" s="108" t="s">
        <v>483</v>
      </c>
      <c r="B2000" s="108"/>
      <c r="C2000" s="107">
        <v>220000</v>
      </c>
      <c r="D2000" s="107">
        <v>820000</v>
      </c>
      <c r="E2000" s="107">
        <v>820000</v>
      </c>
    </row>
    <row r="2001" spans="1:5">
      <c r="A2001" s="106" t="s">
        <v>509</v>
      </c>
      <c r="B2001" s="106"/>
      <c r="C2001" s="105">
        <v>220000</v>
      </c>
      <c r="D2001" s="105">
        <v>820000</v>
      </c>
      <c r="E2001" s="105">
        <v>820000</v>
      </c>
    </row>
    <row r="2002" spans="1:5">
      <c r="A2002" s="104" t="s">
        <v>480</v>
      </c>
      <c r="B2002" s="104"/>
      <c r="C2002" s="103">
        <v>200000</v>
      </c>
      <c r="D2002" s="103">
        <v>600000</v>
      </c>
      <c r="E2002" s="103">
        <v>600000</v>
      </c>
    </row>
    <row r="2003" spans="1:5">
      <c r="A2003" s="102" t="s">
        <v>103</v>
      </c>
      <c r="B2003" s="102" t="s">
        <v>104</v>
      </c>
      <c r="C2003" s="101">
        <v>50000</v>
      </c>
      <c r="D2003" s="101">
        <v>50000</v>
      </c>
      <c r="E2003" s="101">
        <v>50000</v>
      </c>
    </row>
    <row r="2004" spans="1:5">
      <c r="A2004" s="99" t="s">
        <v>109</v>
      </c>
      <c r="B2004" s="99" t="s">
        <v>110</v>
      </c>
      <c r="C2004" s="100">
        <v>50000</v>
      </c>
    </row>
    <row r="2005" spans="1:5">
      <c r="A2005" s="102" t="s">
        <v>156</v>
      </c>
      <c r="B2005" s="102" t="s">
        <v>157</v>
      </c>
      <c r="C2005" s="101">
        <v>150000</v>
      </c>
      <c r="D2005" s="101">
        <v>550000</v>
      </c>
      <c r="E2005" s="101">
        <v>550000</v>
      </c>
    </row>
    <row r="2006" spans="1:5">
      <c r="A2006" s="99" t="s">
        <v>158</v>
      </c>
      <c r="B2006" s="99" t="s">
        <v>159</v>
      </c>
      <c r="C2006" s="100">
        <v>150000</v>
      </c>
    </row>
    <row r="2007" spans="1:5" ht="25.5" customHeight="1">
      <c r="A2007" s="343" t="s">
        <v>347</v>
      </c>
      <c r="B2007" s="344"/>
      <c r="C2007" s="103">
        <v>20000</v>
      </c>
      <c r="D2007" s="103">
        <v>20000</v>
      </c>
      <c r="E2007" s="103">
        <v>20000</v>
      </c>
    </row>
    <row r="2008" spans="1:5">
      <c r="A2008" s="102" t="s">
        <v>156</v>
      </c>
      <c r="B2008" s="102" t="s">
        <v>157</v>
      </c>
      <c r="C2008" s="101">
        <v>20000</v>
      </c>
      <c r="D2008" s="101">
        <v>20000</v>
      </c>
      <c r="E2008" s="101">
        <v>20000</v>
      </c>
    </row>
    <row r="2009" spans="1:5">
      <c r="A2009" s="99" t="s">
        <v>160</v>
      </c>
      <c r="B2009" s="99" t="s">
        <v>161</v>
      </c>
      <c r="C2009" s="100">
        <v>20000</v>
      </c>
    </row>
    <row r="2010" spans="1:5">
      <c r="A2010" s="104" t="s">
        <v>357</v>
      </c>
      <c r="B2010" s="104"/>
      <c r="C2010" s="103">
        <v>0</v>
      </c>
      <c r="D2010" s="103">
        <v>200000</v>
      </c>
      <c r="E2010" s="103">
        <v>200000</v>
      </c>
    </row>
    <row r="2011" spans="1:5">
      <c r="A2011" s="102" t="s">
        <v>156</v>
      </c>
      <c r="B2011" s="102" t="s">
        <v>157</v>
      </c>
      <c r="C2011" s="101">
        <v>0</v>
      </c>
      <c r="D2011" s="101">
        <v>200000</v>
      </c>
      <c r="E2011" s="101">
        <v>200000</v>
      </c>
    </row>
    <row r="2012" spans="1:5">
      <c r="A2012" s="108" t="s">
        <v>484</v>
      </c>
      <c r="B2012" s="108"/>
      <c r="C2012" s="107">
        <v>200000</v>
      </c>
      <c r="D2012" s="107">
        <v>2500000</v>
      </c>
      <c r="E2012" s="107">
        <v>2500000</v>
      </c>
    </row>
    <row r="2013" spans="1:5">
      <c r="A2013" s="106" t="s">
        <v>509</v>
      </c>
      <c r="B2013" s="106"/>
      <c r="C2013" s="105">
        <v>200000</v>
      </c>
      <c r="D2013" s="105">
        <v>2500000</v>
      </c>
      <c r="E2013" s="105">
        <v>2500000</v>
      </c>
    </row>
    <row r="2014" spans="1:5">
      <c r="A2014" s="104" t="s">
        <v>480</v>
      </c>
      <c r="B2014" s="104"/>
      <c r="C2014" s="103">
        <v>200000</v>
      </c>
      <c r="D2014" s="103">
        <v>2500000</v>
      </c>
      <c r="E2014" s="103">
        <v>2500000</v>
      </c>
    </row>
    <row r="2015" spans="1:5">
      <c r="A2015" s="102" t="s">
        <v>156</v>
      </c>
      <c r="B2015" s="102" t="s">
        <v>157</v>
      </c>
      <c r="C2015" s="101">
        <v>200000</v>
      </c>
      <c r="D2015" s="101">
        <v>2500000</v>
      </c>
      <c r="E2015" s="101">
        <v>2500000</v>
      </c>
    </row>
    <row r="2016" spans="1:5">
      <c r="A2016" s="99" t="s">
        <v>158</v>
      </c>
      <c r="B2016" s="99" t="s">
        <v>159</v>
      </c>
      <c r="C2016" s="100">
        <v>200000</v>
      </c>
    </row>
    <row r="2017" spans="1:5">
      <c r="A2017" s="108" t="s">
        <v>485</v>
      </c>
      <c r="B2017" s="108"/>
      <c r="C2017" s="107">
        <v>11000000</v>
      </c>
      <c r="D2017" s="107">
        <v>0</v>
      </c>
      <c r="E2017" s="107">
        <v>0</v>
      </c>
    </row>
    <row r="2018" spans="1:5">
      <c r="A2018" s="106" t="s">
        <v>511</v>
      </c>
      <c r="B2018" s="106"/>
      <c r="C2018" s="105">
        <v>11000000</v>
      </c>
      <c r="D2018" s="105">
        <v>0</v>
      </c>
      <c r="E2018" s="105">
        <v>0</v>
      </c>
    </row>
    <row r="2019" spans="1:5">
      <c r="A2019" s="104" t="s">
        <v>480</v>
      </c>
      <c r="B2019" s="104"/>
      <c r="C2019" s="103">
        <v>11000000</v>
      </c>
      <c r="D2019" s="103">
        <v>0</v>
      </c>
      <c r="E2019" s="103">
        <v>0</v>
      </c>
    </row>
    <row r="2020" spans="1:5">
      <c r="A2020" s="102" t="s">
        <v>156</v>
      </c>
      <c r="B2020" s="102" t="s">
        <v>157</v>
      </c>
      <c r="C2020" s="101">
        <v>11000000</v>
      </c>
      <c r="D2020" s="101">
        <v>0</v>
      </c>
      <c r="E2020" s="101">
        <v>0</v>
      </c>
    </row>
    <row r="2021" spans="1:5">
      <c r="A2021" s="99" t="s">
        <v>158</v>
      </c>
      <c r="B2021" s="99" t="s">
        <v>159</v>
      </c>
      <c r="C2021" s="100">
        <v>11000000</v>
      </c>
    </row>
    <row r="2022" spans="1:5">
      <c r="A2022" s="108" t="s">
        <v>486</v>
      </c>
      <c r="B2022" s="108"/>
      <c r="C2022" s="107">
        <v>1350000</v>
      </c>
      <c r="D2022" s="107">
        <v>1000000</v>
      </c>
      <c r="E2022" s="107">
        <v>1500000</v>
      </c>
    </row>
    <row r="2023" spans="1:5">
      <c r="A2023" s="106" t="s">
        <v>509</v>
      </c>
      <c r="B2023" s="106"/>
      <c r="C2023" s="105">
        <v>0</v>
      </c>
      <c r="D2023" s="105">
        <v>1000000</v>
      </c>
      <c r="E2023" s="105">
        <v>1500000</v>
      </c>
    </row>
    <row r="2024" spans="1:5">
      <c r="A2024" s="104" t="s">
        <v>480</v>
      </c>
      <c r="B2024" s="104"/>
      <c r="C2024" s="103">
        <v>0</v>
      </c>
      <c r="D2024" s="103">
        <v>1000000</v>
      </c>
      <c r="E2024" s="103">
        <v>1500000</v>
      </c>
    </row>
    <row r="2025" spans="1:5">
      <c r="A2025" s="102" t="s">
        <v>156</v>
      </c>
      <c r="B2025" s="102" t="s">
        <v>157</v>
      </c>
      <c r="C2025" s="101">
        <v>0</v>
      </c>
      <c r="D2025" s="101">
        <v>1000000</v>
      </c>
      <c r="E2025" s="101">
        <v>1500000</v>
      </c>
    </row>
    <row r="2026" spans="1:5">
      <c r="A2026" s="106" t="s">
        <v>511</v>
      </c>
      <c r="B2026" s="106"/>
      <c r="C2026" s="105">
        <v>1350000</v>
      </c>
      <c r="D2026" s="105">
        <v>0</v>
      </c>
      <c r="E2026" s="105">
        <v>0</v>
      </c>
    </row>
    <row r="2027" spans="1:5">
      <c r="A2027" s="104" t="s">
        <v>480</v>
      </c>
      <c r="B2027" s="104"/>
      <c r="C2027" s="103">
        <v>1350000</v>
      </c>
      <c r="D2027" s="103">
        <v>0</v>
      </c>
      <c r="E2027" s="103">
        <v>0</v>
      </c>
    </row>
    <row r="2028" spans="1:5">
      <c r="A2028" s="102" t="s">
        <v>156</v>
      </c>
      <c r="B2028" s="102" t="s">
        <v>157</v>
      </c>
      <c r="C2028" s="101">
        <v>1350000</v>
      </c>
      <c r="D2028" s="101">
        <v>0</v>
      </c>
      <c r="E2028" s="101">
        <v>0</v>
      </c>
    </row>
    <row r="2029" spans="1:5">
      <c r="A2029" s="99" t="s">
        <v>158</v>
      </c>
      <c r="B2029" s="99" t="s">
        <v>159</v>
      </c>
      <c r="C2029" s="100">
        <v>1350000</v>
      </c>
    </row>
    <row r="2030" spans="1:5">
      <c r="A2030" s="108" t="s">
        <v>487</v>
      </c>
      <c r="B2030" s="108"/>
      <c r="C2030" s="107">
        <v>0</v>
      </c>
      <c r="D2030" s="107">
        <v>650000</v>
      </c>
      <c r="E2030" s="107">
        <v>650000</v>
      </c>
    </row>
    <row r="2031" spans="1:5">
      <c r="A2031" s="106" t="s">
        <v>509</v>
      </c>
      <c r="B2031" s="106"/>
      <c r="C2031" s="105">
        <v>0</v>
      </c>
      <c r="D2031" s="105">
        <v>650000</v>
      </c>
      <c r="E2031" s="105">
        <v>650000</v>
      </c>
    </row>
    <row r="2032" spans="1:5">
      <c r="A2032" s="104" t="s">
        <v>480</v>
      </c>
      <c r="B2032" s="104"/>
      <c r="C2032" s="103">
        <v>0</v>
      </c>
      <c r="D2032" s="103">
        <v>650000</v>
      </c>
      <c r="E2032" s="103">
        <v>650000</v>
      </c>
    </row>
    <row r="2033" spans="1:5">
      <c r="A2033" s="102" t="s">
        <v>156</v>
      </c>
      <c r="B2033" s="102" t="s">
        <v>157</v>
      </c>
      <c r="C2033" s="101">
        <v>0</v>
      </c>
      <c r="D2033" s="101">
        <v>650000</v>
      </c>
      <c r="E2033" s="101">
        <v>650000</v>
      </c>
    </row>
    <row r="2034" spans="1:5">
      <c r="A2034" s="108" t="s">
        <v>541</v>
      </c>
      <c r="B2034" s="108"/>
      <c r="C2034" s="107">
        <v>3691534</v>
      </c>
      <c r="D2034" s="107">
        <v>0</v>
      </c>
      <c r="E2034" s="107">
        <v>0</v>
      </c>
    </row>
    <row r="2035" spans="1:5">
      <c r="A2035" s="106" t="s">
        <v>507</v>
      </c>
      <c r="B2035" s="106"/>
      <c r="C2035" s="105">
        <v>21419</v>
      </c>
      <c r="D2035" s="105">
        <v>0</v>
      </c>
      <c r="E2035" s="105">
        <v>0</v>
      </c>
    </row>
    <row r="2036" spans="1:5">
      <c r="A2036" s="104" t="s">
        <v>480</v>
      </c>
      <c r="B2036" s="104"/>
      <c r="C2036" s="103">
        <v>21419</v>
      </c>
      <c r="D2036" s="103">
        <v>0</v>
      </c>
      <c r="E2036" s="103">
        <v>0</v>
      </c>
    </row>
    <row r="2037" spans="1:5">
      <c r="A2037" s="102" t="s">
        <v>95</v>
      </c>
      <c r="B2037" s="102" t="s">
        <v>96</v>
      </c>
      <c r="C2037" s="101">
        <v>7994</v>
      </c>
      <c r="D2037" s="101">
        <v>0</v>
      </c>
      <c r="E2037" s="101">
        <v>0</v>
      </c>
    </row>
    <row r="2038" spans="1:5">
      <c r="A2038" s="99" t="s">
        <v>97</v>
      </c>
      <c r="B2038" s="99" t="s">
        <v>98</v>
      </c>
      <c r="C2038" s="100">
        <v>7994</v>
      </c>
    </row>
    <row r="2039" spans="1:5">
      <c r="A2039" s="102" t="s">
        <v>103</v>
      </c>
      <c r="B2039" s="102" t="s">
        <v>104</v>
      </c>
      <c r="C2039" s="101">
        <v>13425</v>
      </c>
      <c r="D2039" s="101">
        <v>0</v>
      </c>
      <c r="E2039" s="101">
        <v>0</v>
      </c>
    </row>
    <row r="2040" spans="1:5">
      <c r="A2040" s="99" t="s">
        <v>109</v>
      </c>
      <c r="B2040" s="99" t="s">
        <v>110</v>
      </c>
      <c r="C2040" s="100">
        <v>13425</v>
      </c>
    </row>
    <row r="2041" spans="1:5">
      <c r="A2041" s="106" t="s">
        <v>509</v>
      </c>
      <c r="B2041" s="106"/>
      <c r="C2041" s="105">
        <v>1359993</v>
      </c>
      <c r="D2041" s="105">
        <v>0</v>
      </c>
      <c r="E2041" s="105">
        <v>0</v>
      </c>
    </row>
    <row r="2042" spans="1:5">
      <c r="A2042" s="104" t="s">
        <v>480</v>
      </c>
      <c r="B2042" s="104"/>
      <c r="C2042" s="103">
        <v>1359993</v>
      </c>
      <c r="D2042" s="103">
        <v>0</v>
      </c>
      <c r="E2042" s="103">
        <v>0</v>
      </c>
    </row>
    <row r="2043" spans="1:5">
      <c r="A2043" s="102" t="s">
        <v>156</v>
      </c>
      <c r="B2043" s="102" t="s">
        <v>157</v>
      </c>
      <c r="C2043" s="101">
        <v>1359993</v>
      </c>
      <c r="D2043" s="101">
        <v>0</v>
      </c>
      <c r="E2043" s="101">
        <v>0</v>
      </c>
    </row>
    <row r="2044" spans="1:5">
      <c r="A2044" s="99" t="s">
        <v>158</v>
      </c>
      <c r="B2044" s="99" t="s">
        <v>159</v>
      </c>
      <c r="C2044" s="100">
        <v>1359993</v>
      </c>
    </row>
    <row r="2045" spans="1:5">
      <c r="A2045" s="106" t="s">
        <v>508</v>
      </c>
      <c r="B2045" s="106"/>
      <c r="C2045" s="105">
        <v>2310122</v>
      </c>
      <c r="D2045" s="105">
        <v>0</v>
      </c>
      <c r="E2045" s="105">
        <v>0</v>
      </c>
    </row>
    <row r="2046" spans="1:5">
      <c r="A2046" s="104" t="s">
        <v>480</v>
      </c>
      <c r="B2046" s="104"/>
      <c r="C2046" s="103">
        <v>2310122</v>
      </c>
      <c r="D2046" s="103">
        <v>0</v>
      </c>
      <c r="E2046" s="103">
        <v>0</v>
      </c>
    </row>
    <row r="2047" spans="1:5">
      <c r="A2047" s="102" t="s">
        <v>95</v>
      </c>
      <c r="B2047" s="102" t="s">
        <v>96</v>
      </c>
      <c r="C2047" s="101">
        <v>45297</v>
      </c>
      <c r="D2047" s="101">
        <v>0</v>
      </c>
      <c r="E2047" s="101">
        <v>0</v>
      </c>
    </row>
    <row r="2048" spans="1:5">
      <c r="A2048" s="99" t="s">
        <v>97</v>
      </c>
      <c r="B2048" s="99" t="s">
        <v>98</v>
      </c>
      <c r="C2048" s="100">
        <v>45297</v>
      </c>
    </row>
    <row r="2049" spans="1:5">
      <c r="A2049" s="102" t="s">
        <v>103</v>
      </c>
      <c r="B2049" s="102" t="s">
        <v>104</v>
      </c>
      <c r="C2049" s="101">
        <v>76075</v>
      </c>
      <c r="D2049" s="101">
        <v>0</v>
      </c>
      <c r="E2049" s="101">
        <v>0</v>
      </c>
    </row>
    <row r="2050" spans="1:5">
      <c r="A2050" s="99" t="s">
        <v>109</v>
      </c>
      <c r="B2050" s="99" t="s">
        <v>110</v>
      </c>
      <c r="C2050" s="100">
        <v>76075</v>
      </c>
    </row>
    <row r="2051" spans="1:5">
      <c r="A2051" s="102" t="s">
        <v>156</v>
      </c>
      <c r="B2051" s="102" t="s">
        <v>157</v>
      </c>
      <c r="C2051" s="101">
        <v>2188750</v>
      </c>
      <c r="D2051" s="101">
        <v>0</v>
      </c>
      <c r="E2051" s="101">
        <v>0</v>
      </c>
    </row>
    <row r="2052" spans="1:5">
      <c r="A2052" s="99" t="s">
        <v>158</v>
      </c>
      <c r="B2052" s="99" t="s">
        <v>159</v>
      </c>
      <c r="C2052" s="100">
        <v>2188750</v>
      </c>
    </row>
    <row r="2053" spans="1:5">
      <c r="A2053" s="108" t="s">
        <v>540</v>
      </c>
      <c r="B2053" s="108"/>
      <c r="C2053" s="107">
        <v>4000000</v>
      </c>
      <c r="D2053" s="107">
        <v>0</v>
      </c>
      <c r="E2053" s="107">
        <v>0</v>
      </c>
    </row>
    <row r="2054" spans="1:5">
      <c r="A2054" s="106" t="s">
        <v>509</v>
      </c>
      <c r="B2054" s="106"/>
      <c r="C2054" s="105">
        <v>4000000</v>
      </c>
      <c r="D2054" s="105">
        <v>0</v>
      </c>
      <c r="E2054" s="105">
        <v>0</v>
      </c>
    </row>
    <row r="2055" spans="1:5">
      <c r="A2055" s="104" t="s">
        <v>480</v>
      </c>
      <c r="B2055" s="104"/>
      <c r="C2055" s="103">
        <v>4000000</v>
      </c>
      <c r="D2055" s="103">
        <v>0</v>
      </c>
      <c r="E2055" s="103">
        <v>0</v>
      </c>
    </row>
    <row r="2056" spans="1:5">
      <c r="A2056" s="102" t="s">
        <v>127</v>
      </c>
      <c r="B2056" s="102" t="s">
        <v>128</v>
      </c>
      <c r="C2056" s="101">
        <v>4000000</v>
      </c>
      <c r="D2056" s="101">
        <v>0</v>
      </c>
      <c r="E2056" s="101">
        <v>0</v>
      </c>
    </row>
    <row r="2057" spans="1:5">
      <c r="A2057" s="99" t="s">
        <v>129</v>
      </c>
      <c r="B2057" s="99" t="s">
        <v>130</v>
      </c>
      <c r="C2057" s="100">
        <v>4000000</v>
      </c>
    </row>
    <row r="2058" spans="1:5">
      <c r="A2058" s="110" t="s">
        <v>539</v>
      </c>
      <c r="B2058" s="110"/>
      <c r="C2058" s="109">
        <v>7000000</v>
      </c>
      <c r="D2058" s="109">
        <v>7000000</v>
      </c>
      <c r="E2058" s="109">
        <v>7000000</v>
      </c>
    </row>
    <row r="2059" spans="1:5">
      <c r="A2059" s="108" t="s">
        <v>538</v>
      </c>
      <c r="B2059" s="108"/>
      <c r="C2059" s="107">
        <v>7000000</v>
      </c>
      <c r="D2059" s="107">
        <v>7000000</v>
      </c>
      <c r="E2059" s="107">
        <v>7000000</v>
      </c>
    </row>
    <row r="2060" spans="1:5">
      <c r="A2060" s="106" t="s">
        <v>507</v>
      </c>
      <c r="B2060" s="106"/>
      <c r="C2060" s="105">
        <v>7000000</v>
      </c>
      <c r="D2060" s="105">
        <v>7000000</v>
      </c>
      <c r="E2060" s="105">
        <v>7000000</v>
      </c>
    </row>
    <row r="2061" spans="1:5">
      <c r="A2061" s="104" t="s">
        <v>335</v>
      </c>
      <c r="B2061" s="104"/>
      <c r="C2061" s="103">
        <v>7000000</v>
      </c>
      <c r="D2061" s="103">
        <v>7000000</v>
      </c>
      <c r="E2061" s="103">
        <v>7000000</v>
      </c>
    </row>
    <row r="2062" spans="1:5">
      <c r="A2062" s="102" t="s">
        <v>134</v>
      </c>
      <c r="B2062" s="102" t="s">
        <v>135</v>
      </c>
      <c r="C2062" s="101">
        <v>7000000</v>
      </c>
      <c r="D2062" s="101">
        <v>7000000</v>
      </c>
      <c r="E2062" s="101">
        <v>7000000</v>
      </c>
    </row>
    <row r="2063" spans="1:5">
      <c r="A2063" s="99" t="s">
        <v>136</v>
      </c>
      <c r="B2063" s="99" t="s">
        <v>137</v>
      </c>
      <c r="C2063" s="100">
        <v>7000000</v>
      </c>
    </row>
    <row r="2064" spans="1:5">
      <c r="A2064" s="110" t="s">
        <v>488</v>
      </c>
      <c r="B2064" s="110"/>
      <c r="C2064" s="109">
        <v>3850000</v>
      </c>
      <c r="D2064" s="109">
        <v>3850000</v>
      </c>
      <c r="E2064" s="109">
        <v>3850000</v>
      </c>
    </row>
    <row r="2065" spans="1:5">
      <c r="A2065" s="108" t="s">
        <v>489</v>
      </c>
      <c r="B2065" s="108"/>
      <c r="C2065" s="107">
        <v>3850000</v>
      </c>
      <c r="D2065" s="107">
        <v>3850000</v>
      </c>
      <c r="E2065" s="107">
        <v>3850000</v>
      </c>
    </row>
    <row r="2066" spans="1:5">
      <c r="A2066" s="106" t="s">
        <v>507</v>
      </c>
      <c r="B2066" s="106"/>
      <c r="C2066" s="105">
        <v>0</v>
      </c>
      <c r="D2066" s="105">
        <v>350000</v>
      </c>
      <c r="E2066" s="105">
        <v>350000</v>
      </c>
    </row>
    <row r="2067" spans="1:5">
      <c r="A2067" s="104" t="s">
        <v>490</v>
      </c>
      <c r="B2067" s="104"/>
      <c r="C2067" s="103">
        <v>0</v>
      </c>
      <c r="D2067" s="103">
        <v>350000</v>
      </c>
      <c r="E2067" s="103">
        <v>350000</v>
      </c>
    </row>
    <row r="2068" spans="1:5">
      <c r="A2068" s="102" t="s">
        <v>103</v>
      </c>
      <c r="B2068" s="102" t="s">
        <v>104</v>
      </c>
      <c r="C2068" s="101">
        <v>0</v>
      </c>
      <c r="D2068" s="101">
        <v>350000</v>
      </c>
      <c r="E2068" s="101">
        <v>350000</v>
      </c>
    </row>
    <row r="2069" spans="1:5">
      <c r="A2069" s="106" t="s">
        <v>509</v>
      </c>
      <c r="B2069" s="106"/>
      <c r="C2069" s="105">
        <v>3850000</v>
      </c>
      <c r="D2069" s="105">
        <v>3500000</v>
      </c>
      <c r="E2069" s="105">
        <v>3500000</v>
      </c>
    </row>
    <row r="2070" spans="1:5">
      <c r="A2070" s="104" t="s">
        <v>490</v>
      </c>
      <c r="B2070" s="104"/>
      <c r="C2070" s="103">
        <v>3850000</v>
      </c>
      <c r="D2070" s="103">
        <v>3500000</v>
      </c>
      <c r="E2070" s="103">
        <v>3500000</v>
      </c>
    </row>
    <row r="2071" spans="1:5">
      <c r="A2071" s="102" t="s">
        <v>103</v>
      </c>
      <c r="B2071" s="102" t="s">
        <v>104</v>
      </c>
      <c r="C2071" s="101">
        <v>3850000</v>
      </c>
      <c r="D2071" s="101">
        <v>3500000</v>
      </c>
      <c r="E2071" s="101">
        <v>3500000</v>
      </c>
    </row>
    <row r="2072" spans="1:5">
      <c r="A2072" s="99" t="s">
        <v>107</v>
      </c>
      <c r="B2072" s="99" t="s">
        <v>108</v>
      </c>
      <c r="C2072" s="100">
        <v>2500000</v>
      </c>
    </row>
    <row r="2073" spans="1:5">
      <c r="A2073" s="99" t="s">
        <v>109</v>
      </c>
      <c r="B2073" s="99" t="s">
        <v>110</v>
      </c>
      <c r="C2073" s="100">
        <v>1350000</v>
      </c>
    </row>
    <row r="2074" spans="1:5">
      <c r="A2074" s="110" t="s">
        <v>491</v>
      </c>
      <c r="B2074" s="110"/>
      <c r="C2074" s="109">
        <v>10100000</v>
      </c>
      <c r="D2074" s="109">
        <v>300000</v>
      </c>
      <c r="E2074" s="109">
        <v>300000</v>
      </c>
    </row>
    <row r="2075" spans="1:5">
      <c r="A2075" s="108" t="s">
        <v>492</v>
      </c>
      <c r="B2075" s="108"/>
      <c r="C2075" s="107">
        <v>100000</v>
      </c>
      <c r="D2075" s="107">
        <v>300000</v>
      </c>
      <c r="E2075" s="107">
        <v>300000</v>
      </c>
    </row>
    <row r="2076" spans="1:5">
      <c r="A2076" s="106" t="s">
        <v>507</v>
      </c>
      <c r="B2076" s="106"/>
      <c r="C2076" s="105">
        <v>0</v>
      </c>
      <c r="D2076" s="105">
        <v>300000</v>
      </c>
      <c r="E2076" s="105">
        <v>300000</v>
      </c>
    </row>
    <row r="2077" spans="1:5">
      <c r="A2077" s="104" t="s">
        <v>490</v>
      </c>
      <c r="B2077" s="104"/>
      <c r="C2077" s="103">
        <v>0</v>
      </c>
      <c r="D2077" s="103">
        <v>300000</v>
      </c>
      <c r="E2077" s="103">
        <v>300000</v>
      </c>
    </row>
    <row r="2078" spans="1:5">
      <c r="A2078" s="102" t="s">
        <v>156</v>
      </c>
      <c r="B2078" s="102" t="s">
        <v>157</v>
      </c>
      <c r="C2078" s="101">
        <v>0</v>
      </c>
      <c r="D2078" s="101">
        <v>300000</v>
      </c>
      <c r="E2078" s="101">
        <v>300000</v>
      </c>
    </row>
    <row r="2079" spans="1:5">
      <c r="A2079" s="106" t="s">
        <v>509</v>
      </c>
      <c r="B2079" s="106"/>
      <c r="C2079" s="105">
        <v>100000</v>
      </c>
      <c r="D2079" s="105">
        <v>0</v>
      </c>
      <c r="E2079" s="105">
        <v>0</v>
      </c>
    </row>
    <row r="2080" spans="1:5">
      <c r="A2080" s="104" t="s">
        <v>490</v>
      </c>
      <c r="B2080" s="104"/>
      <c r="C2080" s="103">
        <v>100000</v>
      </c>
      <c r="D2080" s="103">
        <v>0</v>
      </c>
      <c r="E2080" s="103">
        <v>0</v>
      </c>
    </row>
    <row r="2081" spans="1:5">
      <c r="A2081" s="102" t="s">
        <v>156</v>
      </c>
      <c r="B2081" s="102" t="s">
        <v>157</v>
      </c>
      <c r="C2081" s="101">
        <v>100000</v>
      </c>
      <c r="D2081" s="101">
        <v>0</v>
      </c>
      <c r="E2081" s="101">
        <v>0</v>
      </c>
    </row>
    <row r="2082" spans="1:5">
      <c r="A2082" s="99" t="s">
        <v>158</v>
      </c>
      <c r="B2082" s="99" t="s">
        <v>159</v>
      </c>
      <c r="C2082" s="100">
        <v>100000</v>
      </c>
    </row>
    <row r="2083" spans="1:5" ht="24.75" customHeight="1">
      <c r="A2083" s="351" t="s">
        <v>493</v>
      </c>
      <c r="B2083" s="344"/>
      <c r="C2083" s="107">
        <v>10000000</v>
      </c>
      <c r="D2083" s="107">
        <v>0</v>
      </c>
      <c r="E2083" s="107">
        <v>0</v>
      </c>
    </row>
    <row r="2084" spans="1:5">
      <c r="A2084" s="106" t="s">
        <v>511</v>
      </c>
      <c r="B2084" s="106"/>
      <c r="C2084" s="105">
        <v>10000000</v>
      </c>
      <c r="D2084" s="105">
        <v>0</v>
      </c>
      <c r="E2084" s="105">
        <v>0</v>
      </c>
    </row>
    <row r="2085" spans="1:5">
      <c r="A2085" s="104" t="s">
        <v>490</v>
      </c>
      <c r="B2085" s="104"/>
      <c r="C2085" s="103">
        <v>10000000</v>
      </c>
      <c r="D2085" s="103">
        <v>0</v>
      </c>
      <c r="E2085" s="103">
        <v>0</v>
      </c>
    </row>
    <row r="2086" spans="1:5">
      <c r="A2086" s="102" t="s">
        <v>156</v>
      </c>
      <c r="B2086" s="102" t="s">
        <v>157</v>
      </c>
      <c r="C2086" s="101">
        <v>10000000</v>
      </c>
      <c r="D2086" s="101">
        <v>0</v>
      </c>
      <c r="E2086" s="101">
        <v>0</v>
      </c>
    </row>
    <row r="2087" spans="1:5">
      <c r="A2087" s="99" t="s">
        <v>158</v>
      </c>
      <c r="B2087" s="99" t="s">
        <v>159</v>
      </c>
      <c r="C2087" s="100">
        <v>10000000</v>
      </c>
    </row>
    <row r="2088" spans="1:5">
      <c r="A2088" s="110" t="s">
        <v>371</v>
      </c>
      <c r="B2088" s="110"/>
      <c r="C2088" s="109">
        <v>1050000</v>
      </c>
      <c r="D2088" s="109">
        <v>900000</v>
      </c>
      <c r="E2088" s="109">
        <v>900000</v>
      </c>
    </row>
    <row r="2089" spans="1:5">
      <c r="A2089" s="108" t="s">
        <v>372</v>
      </c>
      <c r="B2089" s="108"/>
      <c r="C2089" s="107">
        <v>700000</v>
      </c>
      <c r="D2089" s="107">
        <v>900000</v>
      </c>
      <c r="E2089" s="107">
        <v>900000</v>
      </c>
    </row>
    <row r="2090" spans="1:5">
      <c r="A2090" s="106" t="s">
        <v>507</v>
      </c>
      <c r="B2090" s="106"/>
      <c r="C2090" s="105">
        <v>200000</v>
      </c>
      <c r="D2090" s="105">
        <v>200000</v>
      </c>
      <c r="E2090" s="105">
        <v>900000</v>
      </c>
    </row>
    <row r="2091" spans="1:5">
      <c r="A2091" s="104" t="s">
        <v>327</v>
      </c>
      <c r="B2091" s="104"/>
      <c r="C2091" s="103">
        <v>200000</v>
      </c>
      <c r="D2091" s="103">
        <v>200000</v>
      </c>
      <c r="E2091" s="103">
        <v>900000</v>
      </c>
    </row>
    <row r="2092" spans="1:5">
      <c r="A2092" s="102" t="s">
        <v>103</v>
      </c>
      <c r="B2092" s="102" t="s">
        <v>104</v>
      </c>
      <c r="C2092" s="101">
        <v>200000</v>
      </c>
      <c r="D2092" s="101">
        <v>200000</v>
      </c>
      <c r="E2092" s="101">
        <v>200000</v>
      </c>
    </row>
    <row r="2093" spans="1:5">
      <c r="A2093" s="99" t="s">
        <v>109</v>
      </c>
      <c r="B2093" s="99" t="s">
        <v>110</v>
      </c>
      <c r="C2093" s="100">
        <v>200000</v>
      </c>
    </row>
    <row r="2094" spans="1:5">
      <c r="A2094" s="102" t="s">
        <v>156</v>
      </c>
      <c r="B2094" s="102" t="s">
        <v>157</v>
      </c>
      <c r="C2094" s="101">
        <v>0</v>
      </c>
      <c r="D2094" s="101">
        <v>0</v>
      </c>
      <c r="E2094" s="101">
        <v>700000</v>
      </c>
    </row>
    <row r="2095" spans="1:5">
      <c r="A2095" s="106" t="s">
        <v>509</v>
      </c>
      <c r="B2095" s="106"/>
      <c r="C2095" s="105">
        <v>500000</v>
      </c>
      <c r="D2095" s="105">
        <v>700000</v>
      </c>
      <c r="E2095" s="105">
        <v>0</v>
      </c>
    </row>
    <row r="2096" spans="1:5">
      <c r="A2096" s="104" t="s">
        <v>327</v>
      </c>
      <c r="B2096" s="104"/>
      <c r="C2096" s="103">
        <v>500000</v>
      </c>
      <c r="D2096" s="103">
        <v>700000</v>
      </c>
      <c r="E2096" s="103">
        <v>0</v>
      </c>
    </row>
    <row r="2097" spans="1:5">
      <c r="A2097" s="102" t="s">
        <v>156</v>
      </c>
      <c r="B2097" s="102" t="s">
        <v>157</v>
      </c>
      <c r="C2097" s="101">
        <v>500000</v>
      </c>
      <c r="D2097" s="101">
        <v>700000</v>
      </c>
      <c r="E2097" s="101">
        <v>0</v>
      </c>
    </row>
    <row r="2098" spans="1:5">
      <c r="A2098" s="99" t="s">
        <v>166</v>
      </c>
      <c r="B2098" s="99" t="s">
        <v>167</v>
      </c>
      <c r="C2098" s="100">
        <v>500000</v>
      </c>
    </row>
    <row r="2099" spans="1:5" ht="26.25" customHeight="1">
      <c r="A2099" s="351" t="s">
        <v>833</v>
      </c>
      <c r="B2099" s="344"/>
      <c r="C2099" s="107">
        <v>350000</v>
      </c>
      <c r="D2099" s="107">
        <v>0</v>
      </c>
      <c r="E2099" s="107">
        <v>0</v>
      </c>
    </row>
    <row r="2100" spans="1:5">
      <c r="A2100" s="106" t="s">
        <v>507</v>
      </c>
      <c r="B2100" s="106"/>
      <c r="C2100" s="105">
        <v>350000</v>
      </c>
      <c r="D2100" s="105">
        <v>0</v>
      </c>
      <c r="E2100" s="105">
        <v>0</v>
      </c>
    </row>
    <row r="2101" spans="1:5">
      <c r="A2101" s="104" t="s">
        <v>327</v>
      </c>
      <c r="B2101" s="104"/>
      <c r="C2101" s="103">
        <v>350000</v>
      </c>
      <c r="D2101" s="103">
        <v>0</v>
      </c>
      <c r="E2101" s="103">
        <v>0</v>
      </c>
    </row>
    <row r="2102" spans="1:5">
      <c r="A2102" s="102" t="s">
        <v>138</v>
      </c>
      <c r="B2102" s="102" t="s">
        <v>139</v>
      </c>
      <c r="C2102" s="101">
        <v>350000</v>
      </c>
      <c r="D2102" s="101">
        <v>0</v>
      </c>
      <c r="E2102" s="101">
        <v>0</v>
      </c>
    </row>
    <row r="2103" spans="1:5">
      <c r="A2103" s="99" t="s">
        <v>148</v>
      </c>
      <c r="B2103" s="99" t="s">
        <v>149</v>
      </c>
      <c r="C2103" s="100">
        <v>350000</v>
      </c>
    </row>
    <row r="2104" spans="1:5">
      <c r="A2104" s="114" t="s">
        <v>494</v>
      </c>
      <c r="B2104" s="114"/>
      <c r="C2104" s="113">
        <v>7795500</v>
      </c>
      <c r="D2104" s="113">
        <v>11414600</v>
      </c>
      <c r="E2104" s="113">
        <v>12067500</v>
      </c>
    </row>
    <row r="2105" spans="1:5">
      <c r="A2105" s="112" t="s">
        <v>495</v>
      </c>
      <c r="B2105" s="112"/>
      <c r="C2105" s="111">
        <v>7795500</v>
      </c>
      <c r="D2105" s="111">
        <v>11414600</v>
      </c>
      <c r="E2105" s="111">
        <v>12067500</v>
      </c>
    </row>
    <row r="2106" spans="1:5">
      <c r="A2106" s="110" t="s">
        <v>496</v>
      </c>
      <c r="B2106" s="110"/>
      <c r="C2106" s="109">
        <v>5200000</v>
      </c>
      <c r="D2106" s="109">
        <v>8796100</v>
      </c>
      <c r="E2106" s="109">
        <v>9403000</v>
      </c>
    </row>
    <row r="2107" spans="1:5">
      <c r="A2107" s="108" t="s">
        <v>497</v>
      </c>
      <c r="B2107" s="108"/>
      <c r="C2107" s="107">
        <v>5200000</v>
      </c>
      <c r="D2107" s="107">
        <v>8796100</v>
      </c>
      <c r="E2107" s="107">
        <v>9403000</v>
      </c>
    </row>
    <row r="2108" spans="1:5">
      <c r="A2108" s="106" t="s">
        <v>507</v>
      </c>
      <c r="B2108" s="106"/>
      <c r="C2108" s="105">
        <v>2200000</v>
      </c>
      <c r="D2108" s="105">
        <v>8796100</v>
      </c>
      <c r="E2108" s="105">
        <v>9403000</v>
      </c>
    </row>
    <row r="2109" spans="1:5">
      <c r="A2109" s="102" t="s">
        <v>190</v>
      </c>
      <c r="B2109" s="102" t="s">
        <v>191</v>
      </c>
      <c r="C2109" s="101">
        <v>1610000</v>
      </c>
      <c r="D2109" s="101">
        <v>8131150</v>
      </c>
      <c r="E2109" s="101">
        <v>8717400</v>
      </c>
    </row>
    <row r="2110" spans="1:5" ht="12.75" customHeight="1">
      <c r="A2110" s="99" t="s">
        <v>192</v>
      </c>
      <c r="B2110" s="99" t="s">
        <v>193</v>
      </c>
      <c r="C2110" s="100">
        <v>1610000</v>
      </c>
    </row>
    <row r="2111" spans="1:5">
      <c r="A2111" s="104" t="s">
        <v>322</v>
      </c>
      <c r="B2111" s="104"/>
      <c r="C2111" s="103">
        <v>590000</v>
      </c>
      <c r="D2111" s="103">
        <v>664950</v>
      </c>
      <c r="E2111" s="103">
        <v>685600</v>
      </c>
    </row>
    <row r="2112" spans="1:5">
      <c r="A2112" s="102" t="s">
        <v>115</v>
      </c>
      <c r="B2112" s="102" t="s">
        <v>116</v>
      </c>
      <c r="C2112" s="101">
        <v>590000</v>
      </c>
      <c r="D2112" s="101">
        <v>664950</v>
      </c>
      <c r="E2112" s="101">
        <v>685600</v>
      </c>
    </row>
    <row r="2113" spans="1:5">
      <c r="A2113" s="99" t="s">
        <v>117</v>
      </c>
      <c r="B2113" s="99" t="s">
        <v>118</v>
      </c>
      <c r="C2113" s="100">
        <v>590000</v>
      </c>
    </row>
    <row r="2114" spans="1:5">
      <c r="A2114" s="106" t="s">
        <v>512</v>
      </c>
      <c r="B2114" s="106"/>
      <c r="C2114" s="105">
        <v>3000000</v>
      </c>
      <c r="D2114" s="105">
        <v>0</v>
      </c>
      <c r="E2114" s="105">
        <v>0</v>
      </c>
    </row>
    <row r="2115" spans="1:5">
      <c r="A2115" s="102" t="s">
        <v>190</v>
      </c>
      <c r="B2115" s="102" t="s">
        <v>191</v>
      </c>
      <c r="C2115" s="101">
        <v>3000000</v>
      </c>
      <c r="D2115" s="101">
        <v>0</v>
      </c>
      <c r="E2115" s="101">
        <v>0</v>
      </c>
    </row>
    <row r="2116" spans="1:5" ht="12.75" customHeight="1">
      <c r="A2116" s="99" t="s">
        <v>192</v>
      </c>
      <c r="B2116" s="99" t="s">
        <v>193</v>
      </c>
      <c r="C2116" s="100">
        <v>3000000</v>
      </c>
    </row>
    <row r="2117" spans="1:5">
      <c r="A2117" s="110" t="s">
        <v>498</v>
      </c>
      <c r="B2117" s="110"/>
      <c r="C2117" s="109">
        <v>2565500</v>
      </c>
      <c r="D2117" s="109">
        <v>2618500</v>
      </c>
      <c r="E2117" s="109">
        <v>2664500</v>
      </c>
    </row>
    <row r="2118" spans="1:5">
      <c r="A2118" s="108" t="s">
        <v>499</v>
      </c>
      <c r="B2118" s="108"/>
      <c r="C2118" s="107">
        <v>2065500</v>
      </c>
      <c r="D2118" s="107">
        <v>2118500</v>
      </c>
      <c r="E2118" s="107">
        <v>2164500</v>
      </c>
    </row>
    <row r="2119" spans="1:5">
      <c r="A2119" s="106" t="s">
        <v>507</v>
      </c>
      <c r="B2119" s="106"/>
      <c r="C2119" s="105">
        <v>2065500</v>
      </c>
      <c r="D2119" s="105">
        <v>2118500</v>
      </c>
      <c r="E2119" s="105">
        <v>2164500</v>
      </c>
    </row>
    <row r="2120" spans="1:5">
      <c r="A2120" s="104" t="s">
        <v>322</v>
      </c>
      <c r="B2120" s="104"/>
      <c r="C2120" s="103">
        <v>2065500</v>
      </c>
      <c r="D2120" s="103">
        <v>2118500</v>
      </c>
      <c r="E2120" s="103">
        <v>2164500</v>
      </c>
    </row>
    <row r="2121" spans="1:5">
      <c r="A2121" s="102" t="s">
        <v>103</v>
      </c>
      <c r="B2121" s="102" t="s">
        <v>104</v>
      </c>
      <c r="C2121" s="101">
        <v>1530000</v>
      </c>
      <c r="D2121" s="101">
        <v>1583000</v>
      </c>
      <c r="E2121" s="101">
        <v>1625000</v>
      </c>
    </row>
    <row r="2122" spans="1:5">
      <c r="A2122" s="99" t="s">
        <v>109</v>
      </c>
      <c r="B2122" s="99" t="s">
        <v>110</v>
      </c>
      <c r="C2122" s="100">
        <v>1450150</v>
      </c>
    </row>
    <row r="2123" spans="1:5">
      <c r="A2123" s="99" t="s">
        <v>113</v>
      </c>
      <c r="B2123" s="99" t="s">
        <v>114</v>
      </c>
      <c r="C2123" s="100">
        <v>79850</v>
      </c>
    </row>
    <row r="2124" spans="1:5">
      <c r="A2124" s="102" t="s">
        <v>115</v>
      </c>
      <c r="B2124" s="102" t="s">
        <v>116</v>
      </c>
      <c r="C2124" s="101">
        <v>535500</v>
      </c>
      <c r="D2124" s="101">
        <v>535500</v>
      </c>
      <c r="E2124" s="101">
        <v>539500</v>
      </c>
    </row>
    <row r="2125" spans="1:5">
      <c r="A2125" s="99" t="s">
        <v>119</v>
      </c>
      <c r="B2125" s="99" t="s">
        <v>120</v>
      </c>
      <c r="C2125" s="100">
        <v>535500</v>
      </c>
    </row>
    <row r="2126" spans="1:5">
      <c r="A2126" s="108" t="s">
        <v>500</v>
      </c>
      <c r="B2126" s="108"/>
      <c r="C2126" s="107">
        <v>500000</v>
      </c>
      <c r="D2126" s="107">
        <v>500000</v>
      </c>
      <c r="E2126" s="107">
        <v>500000</v>
      </c>
    </row>
    <row r="2127" spans="1:5">
      <c r="A2127" s="106" t="s">
        <v>507</v>
      </c>
      <c r="B2127" s="106"/>
      <c r="C2127" s="105">
        <v>500000</v>
      </c>
      <c r="D2127" s="105">
        <v>500000</v>
      </c>
      <c r="E2127" s="105">
        <v>500000</v>
      </c>
    </row>
    <row r="2128" spans="1:5">
      <c r="A2128" s="104" t="s">
        <v>322</v>
      </c>
      <c r="B2128" s="104"/>
      <c r="C2128" s="103">
        <v>500000</v>
      </c>
      <c r="D2128" s="103">
        <v>500000</v>
      </c>
      <c r="E2128" s="103">
        <v>500000</v>
      </c>
    </row>
    <row r="2129" spans="1:5">
      <c r="A2129" s="102" t="s">
        <v>138</v>
      </c>
      <c r="B2129" s="102" t="s">
        <v>139</v>
      </c>
      <c r="C2129" s="101">
        <v>500000</v>
      </c>
      <c r="D2129" s="101">
        <v>500000</v>
      </c>
      <c r="E2129" s="101">
        <v>500000</v>
      </c>
    </row>
    <row r="2130" spans="1:5">
      <c r="A2130" s="99" t="s">
        <v>148</v>
      </c>
      <c r="B2130" s="99" t="s">
        <v>149</v>
      </c>
      <c r="C2130" s="100">
        <v>500000</v>
      </c>
    </row>
    <row r="2131" spans="1:5">
      <c r="A2131" s="110" t="s">
        <v>501</v>
      </c>
      <c r="B2131" s="110"/>
      <c r="C2131" s="109">
        <v>30000</v>
      </c>
      <c r="D2131" s="109">
        <v>0</v>
      </c>
      <c r="E2131" s="109">
        <v>0</v>
      </c>
    </row>
    <row r="2132" spans="1:5">
      <c r="A2132" s="108" t="s">
        <v>502</v>
      </c>
      <c r="B2132" s="108"/>
      <c r="C2132" s="107">
        <v>30000</v>
      </c>
      <c r="D2132" s="107">
        <v>0</v>
      </c>
      <c r="E2132" s="107">
        <v>0</v>
      </c>
    </row>
    <row r="2133" spans="1:5">
      <c r="A2133" s="106" t="s">
        <v>507</v>
      </c>
      <c r="B2133" s="106"/>
      <c r="C2133" s="105">
        <v>30000</v>
      </c>
      <c r="D2133" s="105">
        <v>0</v>
      </c>
      <c r="E2133" s="105">
        <v>0</v>
      </c>
    </row>
    <row r="2134" spans="1:5">
      <c r="A2134" s="104" t="s">
        <v>360</v>
      </c>
      <c r="B2134" s="104"/>
      <c r="C2134" s="103">
        <v>30000</v>
      </c>
      <c r="D2134" s="103">
        <v>0</v>
      </c>
      <c r="E2134" s="103">
        <v>0</v>
      </c>
    </row>
    <row r="2135" spans="1:5">
      <c r="A2135" s="102" t="s">
        <v>103</v>
      </c>
      <c r="B2135" s="102" t="s">
        <v>104</v>
      </c>
      <c r="C2135" s="101">
        <v>30000</v>
      </c>
      <c r="D2135" s="101">
        <v>0</v>
      </c>
      <c r="E2135" s="101">
        <v>0</v>
      </c>
    </row>
    <row r="2136" spans="1:5">
      <c r="A2136" s="99" t="s">
        <v>109</v>
      </c>
      <c r="B2136" s="99" t="s">
        <v>110</v>
      </c>
      <c r="C2136" s="100">
        <v>30000</v>
      </c>
    </row>
  </sheetData>
  <mergeCells count="20">
    <mergeCell ref="A1868:B1868"/>
    <mergeCell ref="A1869:B1869"/>
    <mergeCell ref="A2007:B2007"/>
    <mergeCell ref="A2083:B2083"/>
    <mergeCell ref="A2099:B2099"/>
    <mergeCell ref="A1951:B1951"/>
    <mergeCell ref="A1956:B1956"/>
    <mergeCell ref="A1960:B1960"/>
    <mergeCell ref="A263:B263"/>
    <mergeCell ref="A1:E1"/>
    <mergeCell ref="A3:E3"/>
    <mergeCell ref="A4:E4"/>
    <mergeCell ref="A1865:B1865"/>
    <mergeCell ref="A1853:B1853"/>
    <mergeCell ref="A1839:B1839"/>
    <mergeCell ref="A1843:B1843"/>
    <mergeCell ref="A1848:B1848"/>
    <mergeCell ref="A124:B124"/>
    <mergeCell ref="A125:B125"/>
    <mergeCell ref="A238:B238"/>
  </mergeCells>
  <pageMargins left="0.74803149606299213" right="0.74803149606299213" top="0.98425196850393704" bottom="0.98425196850393704" header="0.51181102362204722" footer="0.51181102362204722"/>
  <pageSetup scale="73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6"/>
  <sheetViews>
    <sheetView defaultGridColor="0" colorId="55" zoomScale="90" zoomScaleNormal="90" zoomScaleSheetLayoutView="80" workbookViewId="0">
      <pane ySplit="6" topLeftCell="A60" activePane="bottomLeft" state="frozen"/>
      <selection pane="bottomLeft" activeCell="D63" sqref="D63"/>
    </sheetView>
  </sheetViews>
  <sheetFormatPr defaultRowHeight="15"/>
  <cols>
    <col min="1" max="1" width="13.7109375" style="70" customWidth="1"/>
    <col min="2" max="2" width="12.5703125" style="215" customWidth="1"/>
    <col min="3" max="3" width="7.85546875" style="295" customWidth="1"/>
    <col min="4" max="4" width="40.7109375" style="68" customWidth="1"/>
    <col min="5" max="5" width="11.28515625" style="70" bestFit="1" customWidth="1"/>
    <col min="6" max="7" width="11.28515625" style="68" bestFit="1" customWidth="1"/>
    <col min="8" max="8" width="45.7109375" style="68" customWidth="1"/>
    <col min="9" max="12" width="15.7109375" style="214" customWidth="1"/>
    <col min="13" max="13" width="4" style="296" bestFit="1" customWidth="1"/>
    <col min="14" max="14" width="18.85546875" style="70" customWidth="1"/>
    <col min="15" max="15" width="2.140625" style="68" bestFit="1" customWidth="1"/>
    <col min="16" max="16" width="9.140625" style="68"/>
    <col min="17" max="17" width="10.140625" style="68" bestFit="1" customWidth="1"/>
    <col min="18" max="16384" width="9.140625" style="68"/>
  </cols>
  <sheetData>
    <row r="1" spans="1:14" ht="15.75">
      <c r="A1" s="345" t="s">
        <v>250</v>
      </c>
      <c r="B1" s="345"/>
      <c r="C1" s="345"/>
      <c r="D1" s="345"/>
      <c r="E1" s="345"/>
      <c r="F1" s="66"/>
      <c r="G1" s="66"/>
      <c r="H1" s="66"/>
      <c r="I1" s="67"/>
      <c r="J1" s="66"/>
      <c r="K1" s="66"/>
      <c r="L1" s="66"/>
      <c r="M1" s="231"/>
      <c r="N1" s="69"/>
    </row>
    <row r="2" spans="1:14">
      <c r="A2" s="69"/>
      <c r="B2" s="69"/>
      <c r="C2" s="66"/>
      <c r="D2" s="67"/>
      <c r="E2" s="67"/>
      <c r="F2" s="66"/>
      <c r="G2" s="66"/>
      <c r="H2" s="66"/>
      <c r="I2" s="67"/>
      <c r="J2" s="66"/>
      <c r="K2" s="66"/>
      <c r="L2" s="66"/>
      <c r="M2" s="231"/>
      <c r="N2" s="69"/>
    </row>
    <row r="3" spans="1:14" s="229" customFormat="1" ht="15.75" customHeight="1">
      <c r="A3" s="354" t="s">
        <v>251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14" s="229" customFormat="1" ht="33.75" customHeight="1">
      <c r="A4" s="355" t="s">
        <v>567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</row>
    <row r="5" spans="1:14" s="216" customFormat="1" ht="46.5" customHeight="1">
      <c r="A5" s="356" t="s">
        <v>568</v>
      </c>
      <c r="B5" s="356" t="s">
        <v>569</v>
      </c>
      <c r="C5" s="358" t="s">
        <v>570</v>
      </c>
      <c r="D5" s="359"/>
      <c r="E5" s="301" t="s">
        <v>571</v>
      </c>
      <c r="F5" s="301" t="s">
        <v>572</v>
      </c>
      <c r="G5" s="301" t="s">
        <v>572</v>
      </c>
      <c r="H5" s="360" t="s">
        <v>252</v>
      </c>
      <c r="I5" s="117" t="s">
        <v>253</v>
      </c>
      <c r="J5" s="358" t="s">
        <v>254</v>
      </c>
      <c r="K5" s="362"/>
      <c r="L5" s="359"/>
      <c r="M5" s="352" t="s">
        <v>573</v>
      </c>
      <c r="N5" s="353"/>
    </row>
    <row r="6" spans="1:14" s="216" customFormat="1" ht="15.75" customHeight="1">
      <c r="A6" s="357"/>
      <c r="B6" s="357"/>
      <c r="C6" s="301" t="s">
        <v>574</v>
      </c>
      <c r="D6" s="301" t="s">
        <v>575</v>
      </c>
      <c r="E6" s="301" t="s">
        <v>256</v>
      </c>
      <c r="F6" s="301" t="s">
        <v>257</v>
      </c>
      <c r="G6" s="301" t="s">
        <v>576</v>
      </c>
      <c r="H6" s="361"/>
      <c r="I6" s="117" t="s">
        <v>255</v>
      </c>
      <c r="J6" s="301" t="s">
        <v>256</v>
      </c>
      <c r="K6" s="301" t="s">
        <v>257</v>
      </c>
      <c r="L6" s="118" t="s">
        <v>576</v>
      </c>
      <c r="M6" s="352" t="s">
        <v>577</v>
      </c>
      <c r="N6" s="353"/>
    </row>
    <row r="7" spans="1:14" s="216" customFormat="1" ht="20.100000000000001" customHeight="1">
      <c r="A7" s="119" t="s">
        <v>578</v>
      </c>
      <c r="B7" s="120"/>
      <c r="C7" s="232"/>
      <c r="D7" s="121"/>
      <c r="E7" s="122">
        <f>SUM(E8:E52)</f>
        <v>51850000</v>
      </c>
      <c r="F7" s="122">
        <f>SUM(F8:F52)</f>
        <v>54520000</v>
      </c>
      <c r="G7" s="122">
        <f>SUM(G8:G52)</f>
        <v>42625000</v>
      </c>
      <c r="H7" s="123"/>
      <c r="I7" s="124"/>
      <c r="J7" s="124"/>
      <c r="K7" s="124"/>
      <c r="L7" s="124"/>
      <c r="M7" s="233"/>
      <c r="N7" s="234"/>
    </row>
    <row r="8" spans="1:14" ht="20.100000000000001" customHeight="1">
      <c r="A8" s="395" t="s">
        <v>579</v>
      </c>
      <c r="B8" s="392" t="s">
        <v>819</v>
      </c>
      <c r="C8" s="235" t="s">
        <v>804</v>
      </c>
      <c r="D8" s="125" t="s">
        <v>580</v>
      </c>
      <c r="E8" s="126"/>
      <c r="F8" s="126"/>
      <c r="G8" s="126"/>
      <c r="H8" s="127"/>
      <c r="I8" s="126"/>
      <c r="J8" s="126"/>
      <c r="K8" s="126"/>
      <c r="L8" s="126"/>
      <c r="M8" s="236"/>
      <c r="N8" s="237"/>
    </row>
    <row r="9" spans="1:14" ht="20.100000000000001" customHeight="1">
      <c r="A9" s="396"/>
      <c r="B9" s="393"/>
      <c r="C9" s="238" t="s">
        <v>581</v>
      </c>
      <c r="D9" s="128" t="s">
        <v>582</v>
      </c>
      <c r="E9" s="126"/>
      <c r="F9" s="126"/>
      <c r="G9" s="126"/>
      <c r="H9" s="127"/>
      <c r="I9" s="126"/>
      <c r="J9" s="126"/>
      <c r="K9" s="126"/>
      <c r="L9" s="126"/>
      <c r="M9" s="236"/>
      <c r="N9" s="237"/>
    </row>
    <row r="10" spans="1:14" s="70" customFormat="1" ht="47.25">
      <c r="A10" s="396"/>
      <c r="B10" s="393"/>
      <c r="C10" s="239"/>
      <c r="D10" s="300" t="s">
        <v>583</v>
      </c>
      <c r="E10" s="129">
        <v>450000</v>
      </c>
      <c r="F10" s="129">
        <v>0</v>
      </c>
      <c r="G10" s="129">
        <v>0</v>
      </c>
      <c r="H10" s="300" t="s">
        <v>584</v>
      </c>
      <c r="I10" s="130" t="s">
        <v>585</v>
      </c>
      <c r="J10" s="131" t="s">
        <v>276</v>
      </c>
      <c r="K10" s="132" t="s">
        <v>259</v>
      </c>
      <c r="L10" s="132" t="s">
        <v>259</v>
      </c>
      <c r="M10" s="240" t="s">
        <v>586</v>
      </c>
      <c r="N10" s="241" t="s">
        <v>587</v>
      </c>
    </row>
    <row r="11" spans="1:14" s="70" customFormat="1" ht="47.25">
      <c r="A11" s="396"/>
      <c r="B11" s="393"/>
      <c r="C11" s="239"/>
      <c r="D11" s="300" t="s">
        <v>588</v>
      </c>
      <c r="E11" s="129">
        <v>280000</v>
      </c>
      <c r="F11" s="129">
        <v>0</v>
      </c>
      <c r="G11" s="129">
        <v>0</v>
      </c>
      <c r="H11" s="300" t="s">
        <v>589</v>
      </c>
      <c r="I11" s="225" t="s">
        <v>585</v>
      </c>
      <c r="J11" s="225" t="s">
        <v>276</v>
      </c>
      <c r="K11" s="132" t="s">
        <v>259</v>
      </c>
      <c r="L11" s="132" t="s">
        <v>259</v>
      </c>
      <c r="M11" s="240" t="s">
        <v>586</v>
      </c>
      <c r="N11" s="241" t="s">
        <v>587</v>
      </c>
    </row>
    <row r="12" spans="1:14" s="70" customFormat="1" ht="63">
      <c r="A12" s="396"/>
      <c r="B12" s="393"/>
      <c r="C12" s="239"/>
      <c r="D12" s="300" t="s">
        <v>590</v>
      </c>
      <c r="E12" s="129">
        <v>1000000</v>
      </c>
      <c r="F12" s="129">
        <v>4000000</v>
      </c>
      <c r="G12" s="129">
        <v>4000000</v>
      </c>
      <c r="H12" s="300" t="s">
        <v>591</v>
      </c>
      <c r="I12" s="299" t="s">
        <v>592</v>
      </c>
      <c r="J12" s="299" t="s">
        <v>265</v>
      </c>
      <c r="K12" s="299" t="s">
        <v>266</v>
      </c>
      <c r="L12" s="299" t="s">
        <v>593</v>
      </c>
      <c r="M12" s="240" t="s">
        <v>586</v>
      </c>
      <c r="N12" s="241" t="s">
        <v>587</v>
      </c>
    </row>
    <row r="13" spans="1:14" s="70" customFormat="1" ht="47.25">
      <c r="A13" s="396"/>
      <c r="B13" s="393"/>
      <c r="C13" s="239"/>
      <c r="D13" s="300" t="s">
        <v>594</v>
      </c>
      <c r="E13" s="129">
        <v>350000</v>
      </c>
      <c r="F13" s="129">
        <v>0</v>
      </c>
      <c r="G13" s="129">
        <v>0</v>
      </c>
      <c r="H13" s="300" t="s">
        <v>595</v>
      </c>
      <c r="I13" s="299" t="s">
        <v>585</v>
      </c>
      <c r="J13" s="299" t="s">
        <v>276</v>
      </c>
      <c r="K13" s="132" t="s">
        <v>259</v>
      </c>
      <c r="L13" s="132" t="s">
        <v>259</v>
      </c>
      <c r="M13" s="240" t="s">
        <v>586</v>
      </c>
      <c r="N13" s="241" t="s">
        <v>587</v>
      </c>
    </row>
    <row r="14" spans="1:14" ht="20.100000000000001" customHeight="1">
      <c r="A14" s="396"/>
      <c r="B14" s="393"/>
      <c r="C14" s="238" t="s">
        <v>596</v>
      </c>
      <c r="D14" s="128" t="s">
        <v>597</v>
      </c>
      <c r="E14" s="126"/>
      <c r="F14" s="126"/>
      <c r="G14" s="126"/>
      <c r="H14" s="127"/>
      <c r="I14" s="126"/>
      <c r="J14" s="126"/>
      <c r="K14" s="126"/>
      <c r="L14" s="126"/>
      <c r="M14" s="236"/>
      <c r="N14" s="237"/>
    </row>
    <row r="15" spans="1:14" s="70" customFormat="1" ht="46.5" customHeight="1">
      <c r="A15" s="396"/>
      <c r="B15" s="393"/>
      <c r="C15" s="239"/>
      <c r="D15" s="133" t="s">
        <v>598</v>
      </c>
      <c r="E15" s="134">
        <v>500000</v>
      </c>
      <c r="F15" s="134">
        <v>0</v>
      </c>
      <c r="G15" s="134">
        <v>0</v>
      </c>
      <c r="H15" s="365" t="s">
        <v>599</v>
      </c>
      <c r="I15" s="363" t="s">
        <v>600</v>
      </c>
      <c r="J15" s="363" t="s">
        <v>601</v>
      </c>
      <c r="K15" s="363" t="s">
        <v>259</v>
      </c>
      <c r="L15" s="363" t="s">
        <v>259</v>
      </c>
      <c r="M15" s="242" t="s">
        <v>586</v>
      </c>
      <c r="N15" s="241" t="s">
        <v>587</v>
      </c>
    </row>
    <row r="16" spans="1:14" s="70" customFormat="1" ht="49.5" customHeight="1">
      <c r="A16" s="396"/>
      <c r="B16" s="394"/>
      <c r="C16" s="239"/>
      <c r="D16" s="133" t="s">
        <v>602</v>
      </c>
      <c r="E16" s="134">
        <v>2000000</v>
      </c>
      <c r="F16" s="134">
        <v>0</v>
      </c>
      <c r="G16" s="134">
        <v>0</v>
      </c>
      <c r="H16" s="366"/>
      <c r="I16" s="364"/>
      <c r="J16" s="364"/>
      <c r="K16" s="364"/>
      <c r="L16" s="364"/>
      <c r="M16" s="242" t="s">
        <v>586</v>
      </c>
      <c r="N16" s="241" t="s">
        <v>587</v>
      </c>
    </row>
    <row r="17" spans="1:23" s="70" customFormat="1" ht="20.100000000000001" customHeight="1">
      <c r="A17" s="396"/>
      <c r="B17" s="392" t="s">
        <v>603</v>
      </c>
      <c r="C17" s="235" t="s">
        <v>804</v>
      </c>
      <c r="D17" s="125" t="s">
        <v>580</v>
      </c>
      <c r="E17" s="126"/>
      <c r="F17" s="126"/>
      <c r="G17" s="126"/>
      <c r="H17" s="127"/>
      <c r="I17" s="126"/>
      <c r="J17" s="126"/>
      <c r="K17" s="126"/>
      <c r="L17" s="126"/>
      <c r="M17" s="236"/>
      <c r="N17" s="237"/>
    </row>
    <row r="18" spans="1:23" s="70" customFormat="1" ht="20.100000000000001" customHeight="1">
      <c r="A18" s="396"/>
      <c r="B18" s="393"/>
      <c r="C18" s="238" t="s">
        <v>604</v>
      </c>
      <c r="D18" s="128" t="s">
        <v>605</v>
      </c>
      <c r="E18" s="126"/>
      <c r="F18" s="126"/>
      <c r="G18" s="126"/>
      <c r="H18" s="127"/>
      <c r="I18" s="126"/>
      <c r="J18" s="126"/>
      <c r="K18" s="126"/>
      <c r="L18" s="126"/>
      <c r="M18" s="236"/>
      <c r="N18" s="237"/>
    </row>
    <row r="19" spans="1:23" s="70" customFormat="1" ht="49.5" customHeight="1">
      <c r="A19" s="396"/>
      <c r="B19" s="393"/>
      <c r="C19" s="239"/>
      <c r="D19" s="300" t="s">
        <v>279</v>
      </c>
      <c r="E19" s="134">
        <v>8000000</v>
      </c>
      <c r="F19" s="134">
        <v>8000000</v>
      </c>
      <c r="G19" s="134">
        <v>0</v>
      </c>
      <c r="H19" s="365" t="s">
        <v>606</v>
      </c>
      <c r="I19" s="367" t="s">
        <v>796</v>
      </c>
      <c r="J19" s="369" t="s">
        <v>607</v>
      </c>
      <c r="K19" s="369" t="s">
        <v>608</v>
      </c>
      <c r="L19" s="369" t="s">
        <v>609</v>
      </c>
      <c r="M19" s="240" t="s">
        <v>586</v>
      </c>
      <c r="N19" s="241" t="s">
        <v>587</v>
      </c>
    </row>
    <row r="20" spans="1:23" s="70" customFormat="1" ht="43.5" customHeight="1">
      <c r="A20" s="396"/>
      <c r="B20" s="393"/>
      <c r="C20" s="239"/>
      <c r="D20" s="133" t="s">
        <v>610</v>
      </c>
      <c r="E20" s="134">
        <v>0</v>
      </c>
      <c r="F20" s="134">
        <v>0</v>
      </c>
      <c r="G20" s="134">
        <v>3000000</v>
      </c>
      <c r="H20" s="366"/>
      <c r="I20" s="368"/>
      <c r="J20" s="370"/>
      <c r="K20" s="370"/>
      <c r="L20" s="370"/>
      <c r="M20" s="240" t="s">
        <v>586</v>
      </c>
      <c r="N20" s="241" t="s">
        <v>587</v>
      </c>
      <c r="O20" s="226"/>
      <c r="P20" s="226"/>
      <c r="Q20" s="226"/>
      <c r="R20" s="226"/>
      <c r="S20" s="226"/>
      <c r="T20" s="226"/>
      <c r="U20" s="226"/>
      <c r="V20" s="226"/>
      <c r="W20" s="226"/>
    </row>
    <row r="21" spans="1:23" s="70" customFormat="1" ht="20.100000000000001" customHeight="1">
      <c r="A21" s="396"/>
      <c r="B21" s="393"/>
      <c r="C21" s="235" t="s">
        <v>805</v>
      </c>
      <c r="D21" s="125" t="s">
        <v>611</v>
      </c>
      <c r="E21" s="126"/>
      <c r="F21" s="126"/>
      <c r="G21" s="126"/>
      <c r="H21" s="127"/>
      <c r="I21" s="126"/>
      <c r="J21" s="126"/>
      <c r="K21" s="126"/>
      <c r="L21" s="126"/>
      <c r="M21" s="236"/>
      <c r="N21" s="237"/>
      <c r="O21" s="228"/>
      <c r="P21" s="227"/>
      <c r="Q21" s="227"/>
      <c r="R21" s="227"/>
      <c r="S21" s="227"/>
      <c r="T21" s="227"/>
      <c r="U21" s="227"/>
      <c r="V21" s="226"/>
      <c r="W21" s="226"/>
    </row>
    <row r="22" spans="1:23" s="70" customFormat="1" ht="20.100000000000001" customHeight="1">
      <c r="A22" s="396"/>
      <c r="B22" s="393"/>
      <c r="C22" s="238" t="s">
        <v>612</v>
      </c>
      <c r="D22" s="128" t="s">
        <v>613</v>
      </c>
      <c r="E22" s="126"/>
      <c r="F22" s="126"/>
      <c r="G22" s="126"/>
      <c r="H22" s="127"/>
      <c r="I22" s="126"/>
      <c r="J22" s="126"/>
      <c r="K22" s="126"/>
      <c r="L22" s="126"/>
      <c r="M22" s="236"/>
      <c r="N22" s="237"/>
      <c r="O22" s="228"/>
      <c r="P22" s="227"/>
      <c r="Q22" s="227"/>
      <c r="R22" s="227"/>
      <c r="S22" s="227"/>
      <c r="T22" s="227"/>
      <c r="U22" s="227"/>
      <c r="V22" s="226"/>
      <c r="W22" s="226"/>
    </row>
    <row r="23" spans="1:23" s="70" customFormat="1" ht="31.5">
      <c r="A23" s="396"/>
      <c r="B23" s="393"/>
      <c r="C23" s="243"/>
      <c r="D23" s="133" t="s">
        <v>614</v>
      </c>
      <c r="E23" s="134">
        <v>0</v>
      </c>
      <c r="F23" s="134">
        <v>0</v>
      </c>
      <c r="G23" s="134">
        <v>1005000</v>
      </c>
      <c r="H23" s="300" t="s">
        <v>615</v>
      </c>
      <c r="I23" s="130" t="s">
        <v>259</v>
      </c>
      <c r="J23" s="132" t="s">
        <v>259</v>
      </c>
      <c r="K23" s="132" t="s">
        <v>259</v>
      </c>
      <c r="L23" s="130" t="s">
        <v>798</v>
      </c>
      <c r="M23" s="240" t="s">
        <v>616</v>
      </c>
      <c r="N23" s="241" t="s">
        <v>617</v>
      </c>
      <c r="O23" s="226"/>
      <c r="P23" s="226"/>
      <c r="Q23" s="226"/>
      <c r="R23" s="226"/>
      <c r="S23" s="226"/>
      <c r="T23" s="226"/>
      <c r="U23" s="226"/>
      <c r="V23" s="226"/>
      <c r="W23" s="226"/>
    </row>
    <row r="24" spans="1:23" s="70" customFormat="1" ht="20.100000000000001" customHeight="1">
      <c r="A24" s="396"/>
      <c r="B24" s="393"/>
      <c r="C24" s="238" t="s">
        <v>618</v>
      </c>
      <c r="D24" s="128" t="s">
        <v>619</v>
      </c>
      <c r="E24" s="126"/>
      <c r="F24" s="126"/>
      <c r="G24" s="126"/>
      <c r="H24" s="127"/>
      <c r="I24" s="126"/>
      <c r="J24" s="126"/>
      <c r="K24" s="126"/>
      <c r="L24" s="126"/>
      <c r="M24" s="236"/>
      <c r="N24" s="237"/>
    </row>
    <row r="25" spans="1:23" s="70" customFormat="1" ht="96" customHeight="1">
      <c r="A25" s="397"/>
      <c r="B25" s="394"/>
      <c r="C25" s="244"/>
      <c r="D25" s="135" t="s">
        <v>620</v>
      </c>
      <c r="E25" s="136">
        <v>9000000</v>
      </c>
      <c r="F25" s="134">
        <v>15500000</v>
      </c>
      <c r="G25" s="134">
        <v>16500000</v>
      </c>
      <c r="H25" s="300" t="s">
        <v>797</v>
      </c>
      <c r="I25" s="225" t="s">
        <v>621</v>
      </c>
      <c r="J25" s="299" t="s">
        <v>622</v>
      </c>
      <c r="K25" s="299" t="s">
        <v>266</v>
      </c>
      <c r="L25" s="224" t="s">
        <v>623</v>
      </c>
      <c r="M25" s="245" t="s">
        <v>586</v>
      </c>
      <c r="N25" s="246" t="s">
        <v>587</v>
      </c>
    </row>
    <row r="26" spans="1:23" s="70" customFormat="1" ht="20.100000000000001" customHeight="1">
      <c r="A26" s="398" t="s">
        <v>579</v>
      </c>
      <c r="B26" s="392" t="s">
        <v>603</v>
      </c>
      <c r="C26" s="235" t="s">
        <v>805</v>
      </c>
      <c r="D26" s="125" t="s">
        <v>611</v>
      </c>
      <c r="E26" s="126"/>
      <c r="F26" s="126"/>
      <c r="G26" s="126"/>
      <c r="H26" s="127"/>
      <c r="I26" s="126"/>
      <c r="J26" s="126"/>
      <c r="K26" s="126"/>
      <c r="L26" s="126"/>
      <c r="M26" s="236"/>
      <c r="N26" s="237"/>
    </row>
    <row r="27" spans="1:23" s="70" customFormat="1" ht="20.100000000000001" customHeight="1">
      <c r="A27" s="396"/>
      <c r="B27" s="393"/>
      <c r="C27" s="238" t="s">
        <v>612</v>
      </c>
      <c r="D27" s="128" t="s">
        <v>613</v>
      </c>
      <c r="E27" s="126"/>
      <c r="F27" s="126"/>
      <c r="G27" s="126"/>
      <c r="H27" s="127"/>
      <c r="I27" s="126"/>
      <c r="J27" s="126"/>
      <c r="K27" s="126"/>
      <c r="L27" s="126"/>
      <c r="M27" s="236"/>
      <c r="N27" s="237"/>
    </row>
    <row r="28" spans="1:23" s="70" customFormat="1" ht="96.75" customHeight="1">
      <c r="A28" s="396"/>
      <c r="B28" s="394"/>
      <c r="C28" s="243"/>
      <c r="D28" s="300" t="s">
        <v>624</v>
      </c>
      <c r="E28" s="134">
        <v>1300000</v>
      </c>
      <c r="F28" s="134">
        <v>1300000</v>
      </c>
      <c r="G28" s="134">
        <v>1300000</v>
      </c>
      <c r="H28" s="300" t="s">
        <v>797</v>
      </c>
      <c r="I28" s="223" t="s">
        <v>621</v>
      </c>
      <c r="J28" s="219" t="s">
        <v>622</v>
      </c>
      <c r="K28" s="219" t="s">
        <v>266</v>
      </c>
      <c r="L28" s="219" t="s">
        <v>623</v>
      </c>
      <c r="M28" s="247" t="s">
        <v>616</v>
      </c>
      <c r="N28" s="248" t="s">
        <v>617</v>
      </c>
    </row>
    <row r="29" spans="1:23" s="70" customFormat="1" ht="20.100000000000001" customHeight="1">
      <c r="A29" s="396"/>
      <c r="B29" s="392" t="s">
        <v>820</v>
      </c>
      <c r="C29" s="235" t="s">
        <v>804</v>
      </c>
      <c r="D29" s="125" t="s">
        <v>580</v>
      </c>
      <c r="E29" s="126"/>
      <c r="F29" s="126"/>
      <c r="G29" s="126"/>
      <c r="H29" s="127"/>
      <c r="I29" s="126"/>
      <c r="J29" s="126"/>
      <c r="K29" s="126"/>
      <c r="L29" s="126"/>
      <c r="M29" s="236"/>
      <c r="N29" s="237"/>
    </row>
    <row r="30" spans="1:23" s="70" customFormat="1" ht="20.100000000000001" customHeight="1">
      <c r="A30" s="396"/>
      <c r="B30" s="393"/>
      <c r="C30" s="238" t="s">
        <v>618</v>
      </c>
      <c r="D30" s="128" t="s">
        <v>619</v>
      </c>
      <c r="E30" s="126"/>
      <c r="F30" s="126"/>
      <c r="G30" s="126"/>
      <c r="H30" s="127"/>
      <c r="I30" s="126"/>
      <c r="J30" s="126"/>
      <c r="K30" s="126"/>
      <c r="L30" s="126"/>
      <c r="M30" s="236"/>
      <c r="N30" s="237"/>
    </row>
    <row r="31" spans="1:23" s="70" customFormat="1" ht="94.5">
      <c r="A31" s="399"/>
      <c r="B31" s="394"/>
      <c r="C31" s="249"/>
      <c r="D31" s="137" t="s">
        <v>270</v>
      </c>
      <c r="E31" s="138">
        <v>2000000</v>
      </c>
      <c r="F31" s="139">
        <v>2000000</v>
      </c>
      <c r="G31" s="139">
        <v>1000000</v>
      </c>
      <c r="H31" s="140" t="s">
        <v>271</v>
      </c>
      <c r="I31" s="141" t="s">
        <v>625</v>
      </c>
      <c r="J31" s="219" t="s">
        <v>266</v>
      </c>
      <c r="K31" s="219" t="s">
        <v>626</v>
      </c>
      <c r="L31" s="219" t="s">
        <v>272</v>
      </c>
      <c r="M31" s="250" t="s">
        <v>586</v>
      </c>
      <c r="N31" s="248" t="s">
        <v>587</v>
      </c>
    </row>
    <row r="32" spans="1:23" s="70" customFormat="1" ht="20.100000000000001" customHeight="1">
      <c r="A32" s="400" t="s">
        <v>627</v>
      </c>
      <c r="B32" s="378" t="s">
        <v>628</v>
      </c>
      <c r="C32" s="235" t="s">
        <v>804</v>
      </c>
      <c r="D32" s="142" t="s">
        <v>580</v>
      </c>
      <c r="E32" s="143"/>
      <c r="F32" s="143"/>
      <c r="G32" s="143"/>
      <c r="H32" s="144"/>
      <c r="I32" s="143"/>
      <c r="J32" s="143"/>
      <c r="K32" s="143"/>
      <c r="L32" s="143"/>
      <c r="M32" s="251"/>
      <c r="N32" s="252"/>
    </row>
    <row r="33" spans="1:14" s="70" customFormat="1" ht="20.100000000000001" customHeight="1">
      <c r="A33" s="372"/>
      <c r="B33" s="375"/>
      <c r="C33" s="253" t="s">
        <v>618</v>
      </c>
      <c r="D33" s="145" t="s">
        <v>619</v>
      </c>
      <c r="E33" s="146"/>
      <c r="F33" s="146"/>
      <c r="G33" s="146"/>
      <c r="H33" s="147"/>
      <c r="I33" s="148"/>
      <c r="J33" s="148"/>
      <c r="K33" s="148"/>
      <c r="L33" s="148"/>
      <c r="M33" s="254"/>
      <c r="N33" s="255"/>
    </row>
    <row r="34" spans="1:14" s="70" customFormat="1" ht="94.5">
      <c r="A34" s="372"/>
      <c r="B34" s="375"/>
      <c r="C34" s="256"/>
      <c r="D34" s="149" t="s">
        <v>268</v>
      </c>
      <c r="E34" s="150">
        <v>7500000</v>
      </c>
      <c r="F34" s="150">
        <v>7500000</v>
      </c>
      <c r="G34" s="150">
        <v>0</v>
      </c>
      <c r="H34" s="230" t="s">
        <v>799</v>
      </c>
      <c r="I34" s="217" t="s">
        <v>259</v>
      </c>
      <c r="J34" s="217" t="s">
        <v>269</v>
      </c>
      <c r="K34" s="217" t="s">
        <v>629</v>
      </c>
      <c r="L34" s="217" t="s">
        <v>259</v>
      </c>
      <c r="M34" s="257" t="s">
        <v>586</v>
      </c>
      <c r="N34" s="258" t="s">
        <v>587</v>
      </c>
    </row>
    <row r="35" spans="1:14" s="70" customFormat="1" ht="31.5">
      <c r="A35" s="373"/>
      <c r="B35" s="376"/>
      <c r="C35" s="259"/>
      <c r="D35" s="151" t="s">
        <v>273</v>
      </c>
      <c r="E35" s="152">
        <v>500000</v>
      </c>
      <c r="F35" s="153">
        <v>0</v>
      </c>
      <c r="G35" s="153">
        <v>0</v>
      </c>
      <c r="H35" s="154" t="s">
        <v>274</v>
      </c>
      <c r="I35" s="155" t="s">
        <v>266</v>
      </c>
      <c r="J35" s="155" t="s">
        <v>264</v>
      </c>
      <c r="K35" s="155" t="s">
        <v>259</v>
      </c>
      <c r="L35" s="155" t="s">
        <v>259</v>
      </c>
      <c r="M35" s="260" t="s">
        <v>586</v>
      </c>
      <c r="N35" s="261" t="s">
        <v>587</v>
      </c>
    </row>
    <row r="36" spans="1:14" s="70" customFormat="1" ht="20.100000000000001" customHeight="1">
      <c r="A36" s="371" t="s">
        <v>630</v>
      </c>
      <c r="B36" s="374" t="s">
        <v>821</v>
      </c>
      <c r="C36" s="235" t="s">
        <v>804</v>
      </c>
      <c r="D36" s="157" t="s">
        <v>580</v>
      </c>
      <c r="E36" s="158"/>
      <c r="F36" s="158"/>
      <c r="G36" s="143"/>
      <c r="H36" s="159"/>
      <c r="I36" s="158"/>
      <c r="J36" s="158"/>
      <c r="K36" s="158"/>
      <c r="L36" s="158"/>
      <c r="M36" s="262"/>
      <c r="N36" s="263"/>
    </row>
    <row r="37" spans="1:14" s="70" customFormat="1" ht="20.100000000000001" customHeight="1">
      <c r="A37" s="372"/>
      <c r="B37" s="375"/>
      <c r="C37" s="253" t="s">
        <v>618</v>
      </c>
      <c r="D37" s="145" t="s">
        <v>619</v>
      </c>
      <c r="E37" s="158"/>
      <c r="F37" s="158"/>
      <c r="G37" s="158"/>
      <c r="H37" s="160"/>
      <c r="I37" s="161"/>
      <c r="J37" s="161"/>
      <c r="K37" s="161"/>
      <c r="L37" s="161"/>
      <c r="M37" s="262"/>
      <c r="N37" s="263"/>
    </row>
    <row r="38" spans="1:14" s="70" customFormat="1" ht="126">
      <c r="A38" s="372"/>
      <c r="B38" s="375"/>
      <c r="C38" s="264"/>
      <c r="D38" s="149" t="s">
        <v>263</v>
      </c>
      <c r="E38" s="298">
        <v>500000</v>
      </c>
      <c r="F38" s="298">
        <v>500000</v>
      </c>
      <c r="G38" s="298">
        <v>100000</v>
      </c>
      <c r="H38" s="162" t="s">
        <v>631</v>
      </c>
      <c r="I38" s="217" t="s">
        <v>632</v>
      </c>
      <c r="J38" s="217" t="s">
        <v>633</v>
      </c>
      <c r="K38" s="217" t="s">
        <v>634</v>
      </c>
      <c r="L38" s="217" t="s">
        <v>635</v>
      </c>
      <c r="M38" s="257" t="s">
        <v>586</v>
      </c>
      <c r="N38" s="258" t="s">
        <v>587</v>
      </c>
    </row>
    <row r="39" spans="1:14" s="70" customFormat="1" ht="20.100000000000001" customHeight="1">
      <c r="A39" s="372"/>
      <c r="B39" s="375"/>
      <c r="C39" s="253" t="s">
        <v>636</v>
      </c>
      <c r="D39" s="145" t="s">
        <v>278</v>
      </c>
      <c r="E39" s="158"/>
      <c r="F39" s="158"/>
      <c r="G39" s="158"/>
      <c r="H39" s="159"/>
      <c r="I39" s="143"/>
      <c r="J39" s="143"/>
      <c r="K39" s="143"/>
      <c r="L39" s="143"/>
      <c r="M39" s="262"/>
      <c r="N39" s="263"/>
    </row>
    <row r="40" spans="1:14" s="70" customFormat="1" ht="63">
      <c r="A40" s="372"/>
      <c r="B40" s="375"/>
      <c r="C40" s="265"/>
      <c r="D40" s="151" t="s">
        <v>637</v>
      </c>
      <c r="E40" s="152">
        <v>250000</v>
      </c>
      <c r="F40" s="153">
        <v>0</v>
      </c>
      <c r="G40" s="153">
        <v>0</v>
      </c>
      <c r="H40" s="379" t="s">
        <v>638</v>
      </c>
      <c r="I40" s="155" t="s">
        <v>592</v>
      </c>
      <c r="J40" s="155" t="s">
        <v>639</v>
      </c>
      <c r="K40" s="163" t="s">
        <v>259</v>
      </c>
      <c r="L40" s="163" t="s">
        <v>259</v>
      </c>
      <c r="M40" s="260" t="s">
        <v>586</v>
      </c>
      <c r="N40" s="261" t="s">
        <v>587</v>
      </c>
    </row>
    <row r="41" spans="1:14" s="70" customFormat="1" ht="47.25">
      <c r="A41" s="373"/>
      <c r="B41" s="376"/>
      <c r="C41" s="266"/>
      <c r="D41" s="151" t="s">
        <v>278</v>
      </c>
      <c r="E41" s="152">
        <v>15500000</v>
      </c>
      <c r="F41" s="153">
        <v>15500000</v>
      </c>
      <c r="G41" s="153">
        <v>15500000</v>
      </c>
      <c r="H41" s="380"/>
      <c r="I41" s="155" t="s">
        <v>640</v>
      </c>
      <c r="J41" s="155" t="s">
        <v>641</v>
      </c>
      <c r="K41" s="155" t="s">
        <v>266</v>
      </c>
      <c r="L41" s="156" t="s">
        <v>264</v>
      </c>
      <c r="M41" s="260" t="s">
        <v>586</v>
      </c>
      <c r="N41" s="261" t="s">
        <v>587</v>
      </c>
    </row>
    <row r="42" spans="1:14" s="70" customFormat="1" ht="20.100000000000001" customHeight="1">
      <c r="A42" s="371" t="s">
        <v>630</v>
      </c>
      <c r="B42" s="374" t="s">
        <v>821</v>
      </c>
      <c r="C42" s="253" t="s">
        <v>642</v>
      </c>
      <c r="D42" s="145" t="s">
        <v>643</v>
      </c>
      <c r="E42" s="158"/>
      <c r="F42" s="158"/>
      <c r="G42" s="158"/>
      <c r="H42" s="144"/>
      <c r="I42" s="143"/>
      <c r="J42" s="143"/>
      <c r="K42" s="143"/>
      <c r="L42" s="143"/>
      <c r="M42" s="262"/>
      <c r="N42" s="263"/>
    </row>
    <row r="43" spans="1:14" s="70" customFormat="1" ht="86.25" customHeight="1">
      <c r="A43" s="372"/>
      <c r="B43" s="375"/>
      <c r="C43" s="267"/>
      <c r="D43" s="154" t="s">
        <v>643</v>
      </c>
      <c r="E43" s="298">
        <v>500000</v>
      </c>
      <c r="F43" s="298">
        <v>0</v>
      </c>
      <c r="G43" s="298">
        <v>0</v>
      </c>
      <c r="H43" s="379" t="s">
        <v>275</v>
      </c>
      <c r="I43" s="383" t="s">
        <v>644</v>
      </c>
      <c r="J43" s="383" t="s">
        <v>645</v>
      </c>
      <c r="K43" s="381" t="s">
        <v>259</v>
      </c>
      <c r="L43" s="381" t="s">
        <v>259</v>
      </c>
      <c r="M43" s="260" t="s">
        <v>586</v>
      </c>
      <c r="N43" s="258" t="s">
        <v>587</v>
      </c>
    </row>
    <row r="44" spans="1:14" s="70" customFormat="1" ht="73.5" customHeight="1">
      <c r="A44" s="372"/>
      <c r="B44" s="375"/>
      <c r="C44" s="267"/>
      <c r="D44" s="154" t="s">
        <v>646</v>
      </c>
      <c r="E44" s="298">
        <v>1400000</v>
      </c>
      <c r="F44" s="298">
        <v>0</v>
      </c>
      <c r="G44" s="298">
        <v>0</v>
      </c>
      <c r="H44" s="380"/>
      <c r="I44" s="384"/>
      <c r="J44" s="384"/>
      <c r="K44" s="382"/>
      <c r="L44" s="382"/>
      <c r="M44" s="260" t="s">
        <v>586</v>
      </c>
      <c r="N44" s="258" t="s">
        <v>587</v>
      </c>
    </row>
    <row r="45" spans="1:14" s="70" customFormat="1" ht="20.100000000000001" customHeight="1">
      <c r="A45" s="372"/>
      <c r="B45" s="375"/>
      <c r="C45" s="253" t="s">
        <v>647</v>
      </c>
      <c r="D45" s="145" t="s">
        <v>648</v>
      </c>
      <c r="E45" s="158"/>
      <c r="F45" s="158"/>
      <c r="G45" s="158"/>
      <c r="H45" s="159"/>
      <c r="I45" s="164"/>
      <c r="J45" s="164"/>
      <c r="K45" s="164"/>
      <c r="L45" s="164"/>
      <c r="M45" s="262"/>
      <c r="N45" s="263"/>
    </row>
    <row r="46" spans="1:14" s="70" customFormat="1" ht="63">
      <c r="A46" s="372"/>
      <c r="B46" s="375"/>
      <c r="C46" s="268"/>
      <c r="D46" s="165" t="s">
        <v>649</v>
      </c>
      <c r="E46" s="166">
        <v>800000</v>
      </c>
      <c r="F46" s="166">
        <v>0</v>
      </c>
      <c r="G46" s="166">
        <v>0</v>
      </c>
      <c r="H46" s="167" t="s">
        <v>650</v>
      </c>
      <c r="I46" s="219">
        <v>45</v>
      </c>
      <c r="J46" s="219">
        <v>48</v>
      </c>
      <c r="K46" s="168">
        <v>48</v>
      </c>
      <c r="L46" s="168">
        <v>48</v>
      </c>
      <c r="M46" s="269" t="s">
        <v>586</v>
      </c>
      <c r="N46" s="270" t="s">
        <v>587</v>
      </c>
    </row>
    <row r="47" spans="1:14" s="70" customFormat="1" ht="20.100000000000001" customHeight="1">
      <c r="A47" s="372"/>
      <c r="B47" s="375"/>
      <c r="C47" s="271" t="s">
        <v>806</v>
      </c>
      <c r="D47" s="169" t="s">
        <v>651</v>
      </c>
      <c r="E47" s="170"/>
      <c r="F47" s="170"/>
      <c r="G47" s="170"/>
      <c r="H47" s="171"/>
      <c r="I47" s="170"/>
      <c r="J47" s="170"/>
      <c r="K47" s="170"/>
      <c r="L47" s="170"/>
      <c r="M47" s="272"/>
      <c r="N47" s="273"/>
    </row>
    <row r="48" spans="1:14" s="70" customFormat="1" ht="20.100000000000001" customHeight="1">
      <c r="A48" s="372"/>
      <c r="B48" s="375"/>
      <c r="C48" s="253" t="s">
        <v>652</v>
      </c>
      <c r="D48" s="145" t="s">
        <v>653</v>
      </c>
      <c r="E48" s="173"/>
      <c r="F48" s="173"/>
      <c r="G48" s="173"/>
      <c r="H48" s="174"/>
      <c r="I48" s="173"/>
      <c r="J48" s="173"/>
      <c r="K48" s="173"/>
      <c r="L48" s="173"/>
      <c r="M48" s="254"/>
      <c r="N48" s="255"/>
    </row>
    <row r="49" spans="1:17" s="70" customFormat="1" ht="51" customHeight="1">
      <c r="A49" s="372"/>
      <c r="B49" s="376"/>
      <c r="C49" s="274"/>
      <c r="D49" s="149" t="s">
        <v>287</v>
      </c>
      <c r="E49" s="298">
        <v>0</v>
      </c>
      <c r="F49" s="298">
        <v>200000</v>
      </c>
      <c r="G49" s="298">
        <v>200000</v>
      </c>
      <c r="H49" s="154" t="s">
        <v>654</v>
      </c>
      <c r="I49" s="175">
        <v>76</v>
      </c>
      <c r="J49" s="175">
        <v>76</v>
      </c>
      <c r="K49" s="175">
        <v>77</v>
      </c>
      <c r="L49" s="176">
        <v>77</v>
      </c>
      <c r="M49" s="260" t="s">
        <v>655</v>
      </c>
      <c r="N49" s="261" t="s">
        <v>656</v>
      </c>
    </row>
    <row r="50" spans="1:17" s="70" customFormat="1" ht="20.100000000000001" customHeight="1">
      <c r="A50" s="372"/>
      <c r="B50" s="371" t="s">
        <v>657</v>
      </c>
      <c r="C50" s="271" t="s">
        <v>806</v>
      </c>
      <c r="D50" s="177" t="s">
        <v>651</v>
      </c>
      <c r="E50" s="173"/>
      <c r="F50" s="173"/>
      <c r="G50" s="178"/>
      <c r="H50" s="174"/>
      <c r="I50" s="178"/>
      <c r="J50" s="178"/>
      <c r="K50" s="178"/>
      <c r="L50" s="178"/>
      <c r="M50" s="254"/>
      <c r="N50" s="255"/>
    </row>
    <row r="51" spans="1:17" s="70" customFormat="1" ht="20.100000000000001" customHeight="1">
      <c r="A51" s="372"/>
      <c r="B51" s="372"/>
      <c r="C51" s="253" t="s">
        <v>652</v>
      </c>
      <c r="D51" s="145" t="s">
        <v>653</v>
      </c>
      <c r="E51" s="173"/>
      <c r="F51" s="173"/>
      <c r="G51" s="173"/>
      <c r="H51" s="174"/>
      <c r="I51" s="173"/>
      <c r="J51" s="173"/>
      <c r="K51" s="173"/>
      <c r="L51" s="173"/>
      <c r="M51" s="254"/>
      <c r="N51" s="255"/>
    </row>
    <row r="52" spans="1:17" s="70" customFormat="1" ht="31.5">
      <c r="A52" s="373"/>
      <c r="B52" s="373"/>
      <c r="C52" s="256"/>
      <c r="D52" s="151" t="s">
        <v>658</v>
      </c>
      <c r="E52" s="150">
        <v>20000</v>
      </c>
      <c r="F52" s="150">
        <v>20000</v>
      </c>
      <c r="G52" s="150">
        <v>20000</v>
      </c>
      <c r="H52" s="162" t="s">
        <v>659</v>
      </c>
      <c r="I52" s="156">
        <v>126</v>
      </c>
      <c r="J52" s="156">
        <v>130</v>
      </c>
      <c r="K52" s="156">
        <v>134</v>
      </c>
      <c r="L52" s="156">
        <v>138</v>
      </c>
      <c r="M52" s="260" t="s">
        <v>655</v>
      </c>
      <c r="N52" s="258" t="s">
        <v>656</v>
      </c>
    </row>
    <row r="53" spans="1:17" s="216" customFormat="1" ht="20.100000000000001" customHeight="1">
      <c r="A53" s="179" t="s">
        <v>660</v>
      </c>
      <c r="B53" s="180"/>
      <c r="C53" s="275"/>
      <c r="D53" s="181"/>
      <c r="E53" s="182">
        <f>SUM(E54:E90)</f>
        <v>35155534</v>
      </c>
      <c r="F53" s="182">
        <f>SUM(F54:F90)</f>
        <v>8050000</v>
      </c>
      <c r="G53" s="182">
        <f>SUM(G54:G90)</f>
        <v>8550000</v>
      </c>
      <c r="H53" s="183"/>
      <c r="I53" s="183"/>
      <c r="J53" s="183"/>
      <c r="K53" s="183"/>
      <c r="L53" s="184"/>
      <c r="M53" s="276"/>
      <c r="N53" s="277"/>
    </row>
    <row r="54" spans="1:17" s="216" customFormat="1" ht="20.100000000000001" customHeight="1">
      <c r="A54" s="374" t="s">
        <v>661</v>
      </c>
      <c r="B54" s="374" t="s">
        <v>822</v>
      </c>
      <c r="C54" s="271" t="s">
        <v>806</v>
      </c>
      <c r="D54" s="177" t="s">
        <v>651</v>
      </c>
      <c r="E54" s="173"/>
      <c r="F54" s="173"/>
      <c r="G54" s="178"/>
      <c r="H54" s="174"/>
      <c r="I54" s="173"/>
      <c r="J54" s="173"/>
      <c r="K54" s="173"/>
      <c r="L54" s="173"/>
      <c r="M54" s="254"/>
      <c r="N54" s="255"/>
      <c r="Q54" s="304"/>
    </row>
    <row r="55" spans="1:17" s="70" customFormat="1" ht="20.100000000000001" customHeight="1">
      <c r="A55" s="375"/>
      <c r="B55" s="375"/>
      <c r="C55" s="253" t="s">
        <v>662</v>
      </c>
      <c r="D55" s="145" t="s">
        <v>663</v>
      </c>
      <c r="E55" s="146"/>
      <c r="F55" s="146"/>
      <c r="G55" s="146"/>
      <c r="H55" s="147"/>
      <c r="I55" s="146"/>
      <c r="J55" s="146"/>
      <c r="K55" s="146"/>
      <c r="L55" s="146"/>
      <c r="M55" s="254"/>
      <c r="N55" s="255"/>
    </row>
    <row r="56" spans="1:17" s="70" customFormat="1" ht="63">
      <c r="A56" s="375"/>
      <c r="B56" s="375"/>
      <c r="C56" s="267"/>
      <c r="D56" s="185" t="s">
        <v>664</v>
      </c>
      <c r="E56" s="150">
        <v>200000</v>
      </c>
      <c r="F56" s="150">
        <v>2500000</v>
      </c>
      <c r="G56" s="150">
        <v>2500000</v>
      </c>
      <c r="H56" s="154" t="s">
        <v>800</v>
      </c>
      <c r="I56" s="186" t="s">
        <v>665</v>
      </c>
      <c r="J56" s="175" t="s">
        <v>288</v>
      </c>
      <c r="K56" s="175" t="s">
        <v>289</v>
      </c>
      <c r="L56" s="156" t="s">
        <v>290</v>
      </c>
      <c r="M56" s="260" t="s">
        <v>655</v>
      </c>
      <c r="N56" s="261" t="s">
        <v>656</v>
      </c>
    </row>
    <row r="57" spans="1:17" s="70" customFormat="1" ht="20.100000000000001" customHeight="1">
      <c r="A57" s="375"/>
      <c r="B57" s="375"/>
      <c r="C57" s="253" t="s">
        <v>666</v>
      </c>
      <c r="D57" s="145" t="s">
        <v>664</v>
      </c>
      <c r="E57" s="146"/>
      <c r="F57" s="146"/>
      <c r="G57" s="146"/>
      <c r="H57" s="147"/>
      <c r="I57" s="146"/>
      <c r="J57" s="146"/>
      <c r="K57" s="146"/>
      <c r="L57" s="146"/>
      <c r="M57" s="254"/>
      <c r="N57" s="255"/>
    </row>
    <row r="58" spans="1:17" s="70" customFormat="1" ht="63">
      <c r="A58" s="375"/>
      <c r="B58" s="376"/>
      <c r="C58" s="278"/>
      <c r="D58" s="151" t="s">
        <v>664</v>
      </c>
      <c r="E58" s="150">
        <v>11000000</v>
      </c>
      <c r="F58" s="150">
        <v>0</v>
      </c>
      <c r="G58" s="150">
        <v>0</v>
      </c>
      <c r="H58" s="162" t="s">
        <v>801</v>
      </c>
      <c r="I58" s="186" t="s">
        <v>667</v>
      </c>
      <c r="J58" s="175" t="s">
        <v>668</v>
      </c>
      <c r="K58" s="175" t="s">
        <v>665</v>
      </c>
      <c r="L58" s="156" t="s">
        <v>665</v>
      </c>
      <c r="M58" s="260" t="s">
        <v>655</v>
      </c>
      <c r="N58" s="261" t="s">
        <v>656</v>
      </c>
    </row>
    <row r="59" spans="1:17" s="70" customFormat="1" ht="20.100000000000001" customHeight="1">
      <c r="A59" s="375"/>
      <c r="B59" s="374" t="s">
        <v>823</v>
      </c>
      <c r="C59" s="271" t="s">
        <v>806</v>
      </c>
      <c r="D59" s="177" t="s">
        <v>651</v>
      </c>
      <c r="E59" s="173"/>
      <c r="F59" s="173"/>
      <c r="G59" s="178"/>
      <c r="H59" s="174"/>
      <c r="I59" s="173"/>
      <c r="J59" s="173"/>
      <c r="K59" s="173"/>
      <c r="L59" s="173"/>
      <c r="M59" s="254"/>
      <c r="N59" s="255"/>
    </row>
    <row r="60" spans="1:17" s="70" customFormat="1" ht="20.100000000000001" customHeight="1">
      <c r="A60" s="375"/>
      <c r="B60" s="375"/>
      <c r="C60" s="253" t="s">
        <v>652</v>
      </c>
      <c r="D60" s="145" t="s">
        <v>653</v>
      </c>
      <c r="E60" s="146"/>
      <c r="F60" s="146"/>
      <c r="G60" s="146"/>
      <c r="H60" s="147"/>
      <c r="I60" s="146"/>
      <c r="J60" s="146"/>
      <c r="K60" s="146"/>
      <c r="L60" s="146"/>
      <c r="M60" s="254"/>
      <c r="N60" s="255"/>
    </row>
    <row r="61" spans="1:17" s="70" customFormat="1" ht="47.25">
      <c r="A61" s="375"/>
      <c r="B61" s="375"/>
      <c r="C61" s="256"/>
      <c r="D61" s="151" t="s">
        <v>669</v>
      </c>
      <c r="E61" s="150">
        <v>100000</v>
      </c>
      <c r="F61" s="150">
        <v>500000</v>
      </c>
      <c r="G61" s="150">
        <v>500000</v>
      </c>
      <c r="H61" s="162" t="s">
        <v>670</v>
      </c>
      <c r="I61" s="175">
        <v>2</v>
      </c>
      <c r="J61" s="175">
        <v>1</v>
      </c>
      <c r="K61" s="175">
        <v>2</v>
      </c>
      <c r="L61" s="156">
        <v>2</v>
      </c>
      <c r="M61" s="260" t="s">
        <v>655</v>
      </c>
      <c r="N61" s="261" t="s">
        <v>656</v>
      </c>
    </row>
    <row r="62" spans="1:17" s="70" customFormat="1" ht="20.100000000000001" customHeight="1">
      <c r="A62" s="375"/>
      <c r="B62" s="375"/>
      <c r="C62" s="253" t="s">
        <v>671</v>
      </c>
      <c r="D62" s="145" t="s">
        <v>672</v>
      </c>
      <c r="E62" s="146"/>
      <c r="F62" s="146"/>
      <c r="G62" s="146"/>
      <c r="H62" s="147"/>
      <c r="I62" s="146"/>
      <c r="J62" s="146"/>
      <c r="K62" s="146"/>
      <c r="L62" s="146"/>
      <c r="M62" s="254"/>
      <c r="N62" s="255"/>
    </row>
    <row r="63" spans="1:17" s="70" customFormat="1" ht="31.5">
      <c r="A63" s="375"/>
      <c r="B63" s="375"/>
      <c r="C63" s="267"/>
      <c r="D63" s="151" t="s">
        <v>673</v>
      </c>
      <c r="E63" s="150">
        <v>3691534</v>
      </c>
      <c r="F63" s="150">
        <v>0</v>
      </c>
      <c r="G63" s="150">
        <v>0</v>
      </c>
      <c r="H63" s="162" t="s">
        <v>674</v>
      </c>
      <c r="I63" s="187" t="s">
        <v>665</v>
      </c>
      <c r="J63" s="187" t="s">
        <v>675</v>
      </c>
      <c r="K63" s="187" t="s">
        <v>665</v>
      </c>
      <c r="L63" s="187" t="s">
        <v>665</v>
      </c>
      <c r="M63" s="260" t="s">
        <v>655</v>
      </c>
      <c r="N63" s="261" t="s">
        <v>656</v>
      </c>
    </row>
    <row r="64" spans="1:17" s="70" customFormat="1" ht="20.100000000000001" customHeight="1">
      <c r="A64" s="375"/>
      <c r="B64" s="375"/>
      <c r="C64" s="253" t="s">
        <v>676</v>
      </c>
      <c r="D64" s="145" t="s">
        <v>677</v>
      </c>
      <c r="E64" s="146"/>
      <c r="F64" s="146"/>
      <c r="G64" s="146"/>
      <c r="H64" s="147"/>
      <c r="I64" s="146"/>
      <c r="J64" s="146"/>
      <c r="K64" s="146"/>
      <c r="L64" s="146"/>
      <c r="M64" s="254"/>
      <c r="N64" s="255"/>
    </row>
    <row r="65" spans="1:14" s="70" customFormat="1" ht="31.5">
      <c r="A65" s="376"/>
      <c r="B65" s="376"/>
      <c r="C65" s="267"/>
      <c r="D65" s="151" t="s">
        <v>678</v>
      </c>
      <c r="E65" s="150">
        <v>4000000</v>
      </c>
      <c r="F65" s="150">
        <v>0</v>
      </c>
      <c r="G65" s="150">
        <v>0</v>
      </c>
      <c r="H65" s="162" t="s">
        <v>679</v>
      </c>
      <c r="I65" s="188" t="s">
        <v>665</v>
      </c>
      <c r="J65" s="156" t="s">
        <v>680</v>
      </c>
      <c r="K65" s="156" t="s">
        <v>665</v>
      </c>
      <c r="L65" s="156" t="s">
        <v>665</v>
      </c>
      <c r="M65" s="260" t="s">
        <v>655</v>
      </c>
      <c r="N65" s="261" t="s">
        <v>656</v>
      </c>
    </row>
    <row r="66" spans="1:14" s="70" customFormat="1" ht="20.100000000000001" customHeight="1">
      <c r="A66" s="374" t="s">
        <v>817</v>
      </c>
      <c r="B66" s="374" t="s">
        <v>681</v>
      </c>
      <c r="C66" s="253" t="s">
        <v>652</v>
      </c>
      <c r="D66" s="145" t="s">
        <v>653</v>
      </c>
      <c r="E66" s="146"/>
      <c r="F66" s="146"/>
      <c r="G66" s="146"/>
      <c r="H66" s="147"/>
      <c r="I66" s="146"/>
      <c r="J66" s="146"/>
      <c r="K66" s="146"/>
      <c r="L66" s="146"/>
      <c r="M66" s="254"/>
      <c r="N66" s="255"/>
    </row>
    <row r="67" spans="1:14" s="70" customFormat="1" ht="38.25" customHeight="1">
      <c r="A67" s="375"/>
      <c r="B67" s="375"/>
      <c r="C67" s="267"/>
      <c r="D67" s="151" t="s">
        <v>682</v>
      </c>
      <c r="E67" s="150">
        <v>50000</v>
      </c>
      <c r="F67" s="150">
        <v>50000</v>
      </c>
      <c r="G67" s="150">
        <v>50000</v>
      </c>
      <c r="H67" s="162" t="s">
        <v>683</v>
      </c>
      <c r="I67" s="175">
        <v>68</v>
      </c>
      <c r="J67" s="175">
        <v>70</v>
      </c>
      <c r="K67" s="175">
        <v>72</v>
      </c>
      <c r="L67" s="156">
        <v>74</v>
      </c>
      <c r="M67" s="260" t="s">
        <v>655</v>
      </c>
      <c r="N67" s="261" t="s">
        <v>656</v>
      </c>
    </row>
    <row r="68" spans="1:14" s="70" customFormat="1" ht="19.5" customHeight="1">
      <c r="A68" s="375"/>
      <c r="B68" s="375"/>
      <c r="C68" s="271" t="s">
        <v>827</v>
      </c>
      <c r="D68" s="177" t="s">
        <v>828</v>
      </c>
      <c r="E68" s="305"/>
      <c r="F68" s="305"/>
      <c r="G68" s="305"/>
      <c r="H68" s="306"/>
      <c r="I68" s="307"/>
      <c r="J68" s="307"/>
      <c r="K68" s="307"/>
      <c r="L68" s="308"/>
      <c r="M68" s="309"/>
      <c r="N68" s="310"/>
    </row>
    <row r="69" spans="1:14" s="70" customFormat="1" ht="19.5" customHeight="1">
      <c r="A69" s="375"/>
      <c r="B69" s="375"/>
      <c r="C69" s="253" t="s">
        <v>829</v>
      </c>
      <c r="D69" s="145" t="s">
        <v>832</v>
      </c>
      <c r="E69" s="305"/>
      <c r="F69" s="305"/>
      <c r="G69" s="305"/>
      <c r="H69" s="306"/>
      <c r="I69" s="307"/>
      <c r="J69" s="307"/>
      <c r="K69" s="307"/>
      <c r="L69" s="146"/>
      <c r="M69" s="254"/>
      <c r="N69" s="311"/>
    </row>
    <row r="70" spans="1:14" s="70" customFormat="1" ht="51" customHeight="1">
      <c r="A70" s="376"/>
      <c r="B70" s="376"/>
      <c r="C70" s="312"/>
      <c r="D70" s="313" t="s">
        <v>832</v>
      </c>
      <c r="E70" s="153">
        <v>350000</v>
      </c>
      <c r="F70" s="153">
        <v>0</v>
      </c>
      <c r="G70" s="153">
        <v>0</v>
      </c>
      <c r="H70" s="313" t="s">
        <v>830</v>
      </c>
      <c r="I70" s="314" t="s">
        <v>259</v>
      </c>
      <c r="J70" s="155" t="s">
        <v>831</v>
      </c>
      <c r="K70" s="314" t="s">
        <v>259</v>
      </c>
      <c r="L70" s="314" t="s">
        <v>259</v>
      </c>
      <c r="M70" s="315" t="s">
        <v>655</v>
      </c>
      <c r="N70" s="316" t="s">
        <v>656</v>
      </c>
    </row>
    <row r="71" spans="1:14" s="70" customFormat="1" ht="20.100000000000001" customHeight="1">
      <c r="A71" s="374" t="s">
        <v>684</v>
      </c>
      <c r="B71" s="374" t="s">
        <v>685</v>
      </c>
      <c r="C71" s="279" t="s">
        <v>807</v>
      </c>
      <c r="D71" s="177" t="s">
        <v>686</v>
      </c>
      <c r="E71" s="173"/>
      <c r="F71" s="173"/>
      <c r="G71" s="173"/>
      <c r="H71" s="174"/>
      <c r="I71" s="173"/>
      <c r="J71" s="173"/>
      <c r="K71" s="173"/>
      <c r="L71" s="173"/>
      <c r="M71" s="254"/>
      <c r="N71" s="255"/>
    </row>
    <row r="72" spans="1:14" s="70" customFormat="1" ht="20.100000000000001" customHeight="1">
      <c r="A72" s="375"/>
      <c r="B72" s="375"/>
      <c r="C72" s="253" t="s">
        <v>687</v>
      </c>
      <c r="D72" s="145" t="s">
        <v>688</v>
      </c>
      <c r="E72" s="146"/>
      <c r="F72" s="146"/>
      <c r="G72" s="146"/>
      <c r="H72" s="147"/>
      <c r="I72" s="146"/>
      <c r="J72" s="146"/>
      <c r="K72" s="146"/>
      <c r="L72" s="146"/>
      <c r="M72" s="254"/>
      <c r="N72" s="255"/>
    </row>
    <row r="73" spans="1:14" s="70" customFormat="1" ht="30" customHeight="1">
      <c r="A73" s="375"/>
      <c r="B73" s="375"/>
      <c r="C73" s="267"/>
      <c r="D73" s="151" t="s">
        <v>689</v>
      </c>
      <c r="E73" s="153">
        <v>200000</v>
      </c>
      <c r="F73" s="153">
        <v>700000</v>
      </c>
      <c r="G73" s="153">
        <v>700000</v>
      </c>
      <c r="H73" s="154" t="s">
        <v>690</v>
      </c>
      <c r="I73" s="189">
        <v>11156</v>
      </c>
      <c r="J73" s="189">
        <v>11196</v>
      </c>
      <c r="K73" s="189">
        <v>11236</v>
      </c>
      <c r="L73" s="189">
        <v>11276</v>
      </c>
      <c r="M73" s="260" t="s">
        <v>655</v>
      </c>
      <c r="N73" s="261" t="s">
        <v>656</v>
      </c>
    </row>
    <row r="74" spans="1:14" s="70" customFormat="1" ht="20.100000000000001" customHeight="1">
      <c r="A74" s="375"/>
      <c r="B74" s="375"/>
      <c r="C74" s="253" t="s">
        <v>691</v>
      </c>
      <c r="D74" s="145" t="s">
        <v>692</v>
      </c>
      <c r="E74" s="146"/>
      <c r="F74" s="146"/>
      <c r="G74" s="146"/>
      <c r="H74" s="147"/>
      <c r="I74" s="146"/>
      <c r="J74" s="146"/>
      <c r="K74" s="146"/>
      <c r="L74" s="146"/>
      <c r="M74" s="254"/>
      <c r="N74" s="255"/>
    </row>
    <row r="75" spans="1:14" s="70" customFormat="1" ht="30" customHeight="1">
      <c r="A75" s="375"/>
      <c r="B75" s="375"/>
      <c r="C75" s="267"/>
      <c r="D75" s="151" t="s">
        <v>693</v>
      </c>
      <c r="E75" s="153">
        <v>2000000</v>
      </c>
      <c r="F75" s="153">
        <v>2000000</v>
      </c>
      <c r="G75" s="153">
        <v>2000000</v>
      </c>
      <c r="H75" s="154" t="s">
        <v>694</v>
      </c>
      <c r="I75" s="189" t="s">
        <v>285</v>
      </c>
      <c r="J75" s="189" t="s">
        <v>695</v>
      </c>
      <c r="K75" s="189" t="s">
        <v>696</v>
      </c>
      <c r="L75" s="189" t="s">
        <v>286</v>
      </c>
      <c r="M75" s="260" t="s">
        <v>655</v>
      </c>
      <c r="N75" s="261" t="s">
        <v>656</v>
      </c>
    </row>
    <row r="76" spans="1:14" s="70" customFormat="1" ht="20.100000000000001" customHeight="1">
      <c r="A76" s="375"/>
      <c r="B76" s="375"/>
      <c r="C76" s="280" t="s">
        <v>806</v>
      </c>
      <c r="D76" s="177" t="s">
        <v>651</v>
      </c>
      <c r="E76" s="173"/>
      <c r="F76" s="173"/>
      <c r="G76" s="178"/>
      <c r="H76" s="174"/>
      <c r="I76" s="173"/>
      <c r="J76" s="173"/>
      <c r="K76" s="173"/>
      <c r="L76" s="173"/>
      <c r="M76" s="254"/>
      <c r="N76" s="255"/>
    </row>
    <row r="77" spans="1:14" s="70" customFormat="1" ht="20.100000000000001" customHeight="1">
      <c r="A77" s="375"/>
      <c r="B77" s="375"/>
      <c r="C77" s="253" t="s">
        <v>697</v>
      </c>
      <c r="D77" s="145" t="s">
        <v>698</v>
      </c>
      <c r="E77" s="146"/>
      <c r="F77" s="146"/>
      <c r="G77" s="146"/>
      <c r="H77" s="147"/>
      <c r="I77" s="146"/>
      <c r="J77" s="146"/>
      <c r="K77" s="146"/>
      <c r="L77" s="146"/>
      <c r="M77" s="254"/>
      <c r="N77" s="255"/>
    </row>
    <row r="78" spans="1:14" s="70" customFormat="1" ht="47.25">
      <c r="A78" s="375"/>
      <c r="B78" s="376"/>
      <c r="C78" s="256"/>
      <c r="D78" s="151" t="s">
        <v>698</v>
      </c>
      <c r="E78" s="150">
        <v>1350000</v>
      </c>
      <c r="F78" s="150">
        <v>1000000</v>
      </c>
      <c r="G78" s="150">
        <v>1500000</v>
      </c>
      <c r="H78" s="154" t="s">
        <v>699</v>
      </c>
      <c r="I78" s="175">
        <v>2</v>
      </c>
      <c r="J78" s="175">
        <v>1</v>
      </c>
      <c r="K78" s="175">
        <v>1</v>
      </c>
      <c r="L78" s="156">
        <v>2</v>
      </c>
      <c r="M78" s="260" t="s">
        <v>655</v>
      </c>
      <c r="N78" s="261" t="s">
        <v>656</v>
      </c>
    </row>
    <row r="79" spans="1:14" s="70" customFormat="1" ht="20.100000000000001" customHeight="1">
      <c r="A79" s="375"/>
      <c r="B79" s="374" t="s">
        <v>700</v>
      </c>
      <c r="C79" s="280" t="s">
        <v>808</v>
      </c>
      <c r="D79" s="177" t="s">
        <v>701</v>
      </c>
      <c r="E79" s="146"/>
      <c r="F79" s="146"/>
      <c r="G79" s="190"/>
      <c r="H79" s="174"/>
      <c r="I79" s="146"/>
      <c r="J79" s="146"/>
      <c r="K79" s="146"/>
      <c r="L79" s="146"/>
      <c r="M79" s="254"/>
      <c r="N79" s="255"/>
    </row>
    <row r="80" spans="1:14" s="70" customFormat="1" ht="20.100000000000001" customHeight="1">
      <c r="A80" s="375"/>
      <c r="B80" s="375"/>
      <c r="C80" s="253" t="s">
        <v>702</v>
      </c>
      <c r="D80" s="145" t="s">
        <v>703</v>
      </c>
      <c r="E80" s="146"/>
      <c r="F80" s="146"/>
      <c r="G80" s="146"/>
      <c r="H80" s="147"/>
      <c r="I80" s="146"/>
      <c r="J80" s="146"/>
      <c r="K80" s="146"/>
      <c r="L80" s="146"/>
      <c r="M80" s="254"/>
      <c r="N80" s="255"/>
    </row>
    <row r="81" spans="1:14" s="70" customFormat="1" ht="30" customHeight="1">
      <c r="A81" s="375"/>
      <c r="B81" s="375"/>
      <c r="C81" s="281"/>
      <c r="D81" s="151" t="s">
        <v>704</v>
      </c>
      <c r="E81" s="153">
        <v>469000</v>
      </c>
      <c r="F81" s="153">
        <v>0</v>
      </c>
      <c r="G81" s="153">
        <v>0</v>
      </c>
      <c r="H81" s="154" t="s">
        <v>705</v>
      </c>
      <c r="I81" s="189">
        <v>530</v>
      </c>
      <c r="J81" s="189">
        <v>11000</v>
      </c>
      <c r="K81" s="175">
        <v>0</v>
      </c>
      <c r="L81" s="155">
        <v>0</v>
      </c>
      <c r="M81" s="260" t="s">
        <v>655</v>
      </c>
      <c r="N81" s="261" t="s">
        <v>656</v>
      </c>
    </row>
    <row r="82" spans="1:14" s="70" customFormat="1" ht="30" customHeight="1">
      <c r="A82" s="375"/>
      <c r="B82" s="377"/>
      <c r="C82" s="282"/>
      <c r="D82" s="191" t="s">
        <v>706</v>
      </c>
      <c r="E82" s="192">
        <v>1500000</v>
      </c>
      <c r="F82" s="192">
        <v>1000000</v>
      </c>
      <c r="G82" s="192">
        <v>1000000</v>
      </c>
      <c r="H82" s="165" t="s">
        <v>707</v>
      </c>
      <c r="I82" s="193" t="s">
        <v>708</v>
      </c>
      <c r="J82" s="193" t="s">
        <v>709</v>
      </c>
      <c r="K82" s="193" t="s">
        <v>710</v>
      </c>
      <c r="L82" s="193" t="s">
        <v>711</v>
      </c>
      <c r="M82" s="247" t="s">
        <v>655</v>
      </c>
      <c r="N82" s="283" t="s">
        <v>656</v>
      </c>
    </row>
    <row r="83" spans="1:14" s="70" customFormat="1" ht="20.100000000000001" customHeight="1">
      <c r="A83" s="375"/>
      <c r="B83" s="378" t="s">
        <v>824</v>
      </c>
      <c r="C83" s="271" t="s">
        <v>809</v>
      </c>
      <c r="D83" s="169" t="s">
        <v>712</v>
      </c>
      <c r="E83" s="172"/>
      <c r="F83" s="172"/>
      <c r="G83" s="172"/>
      <c r="H83" s="171"/>
      <c r="I83" s="172"/>
      <c r="J83" s="172"/>
      <c r="K83" s="172"/>
      <c r="L83" s="172"/>
      <c r="M83" s="272"/>
      <c r="N83" s="273"/>
    </row>
    <row r="84" spans="1:14" s="70" customFormat="1" ht="20.100000000000001" customHeight="1">
      <c r="A84" s="375"/>
      <c r="B84" s="375"/>
      <c r="C84" s="253" t="s">
        <v>713</v>
      </c>
      <c r="D84" s="145" t="s">
        <v>291</v>
      </c>
      <c r="E84" s="146"/>
      <c r="F84" s="146"/>
      <c r="G84" s="146"/>
      <c r="H84" s="147"/>
      <c r="I84" s="146"/>
      <c r="J84" s="146"/>
      <c r="K84" s="146"/>
      <c r="L84" s="146"/>
      <c r="M84" s="254"/>
      <c r="N84" s="255"/>
    </row>
    <row r="85" spans="1:14" s="70" customFormat="1" ht="47.25">
      <c r="A85" s="375"/>
      <c r="B85" s="375"/>
      <c r="C85" s="284"/>
      <c r="D85" s="151" t="s">
        <v>291</v>
      </c>
      <c r="E85" s="153">
        <v>100000</v>
      </c>
      <c r="F85" s="153">
        <v>300000</v>
      </c>
      <c r="G85" s="153">
        <v>300000</v>
      </c>
      <c r="H85" s="154" t="s">
        <v>714</v>
      </c>
      <c r="I85" s="155" t="s">
        <v>715</v>
      </c>
      <c r="J85" s="155" t="s">
        <v>716</v>
      </c>
      <c r="K85" s="155" t="s">
        <v>717</v>
      </c>
      <c r="L85" s="155" t="s">
        <v>718</v>
      </c>
      <c r="M85" s="260" t="s">
        <v>655</v>
      </c>
      <c r="N85" s="261" t="s">
        <v>656</v>
      </c>
    </row>
    <row r="86" spans="1:14" s="70" customFormat="1" ht="20.100000000000001" customHeight="1">
      <c r="A86" s="375"/>
      <c r="B86" s="375"/>
      <c r="C86" s="253" t="s">
        <v>719</v>
      </c>
      <c r="D86" s="145" t="s">
        <v>720</v>
      </c>
      <c r="E86" s="146"/>
      <c r="F86" s="146"/>
      <c r="G86" s="146"/>
      <c r="H86" s="147"/>
      <c r="I86" s="146"/>
      <c r="J86" s="146"/>
      <c r="K86" s="146"/>
      <c r="L86" s="146"/>
      <c r="M86" s="254"/>
      <c r="N86" s="255"/>
    </row>
    <row r="87" spans="1:14" s="70" customFormat="1" ht="47.25">
      <c r="A87" s="375"/>
      <c r="B87" s="376"/>
      <c r="C87" s="256"/>
      <c r="D87" s="151" t="s">
        <v>292</v>
      </c>
      <c r="E87" s="153">
        <v>10000000</v>
      </c>
      <c r="F87" s="153">
        <v>0</v>
      </c>
      <c r="G87" s="153">
        <v>0</v>
      </c>
      <c r="H87" s="194" t="s">
        <v>721</v>
      </c>
      <c r="I87" s="195">
        <v>0</v>
      </c>
      <c r="J87" s="195">
        <v>0.6</v>
      </c>
      <c r="K87" s="195">
        <v>0</v>
      </c>
      <c r="L87" s="195">
        <v>0</v>
      </c>
      <c r="M87" s="260" t="s">
        <v>655</v>
      </c>
      <c r="N87" s="261" t="s">
        <v>656</v>
      </c>
    </row>
    <row r="88" spans="1:14" s="70" customFormat="1" ht="20.100000000000001" customHeight="1">
      <c r="A88" s="375"/>
      <c r="B88" s="371" t="s">
        <v>825</v>
      </c>
      <c r="C88" s="285" t="s">
        <v>810</v>
      </c>
      <c r="D88" s="157" t="s">
        <v>722</v>
      </c>
      <c r="E88" s="158"/>
      <c r="F88" s="158"/>
      <c r="G88" s="143"/>
      <c r="H88" s="159"/>
      <c r="I88" s="158"/>
      <c r="J88" s="158"/>
      <c r="K88" s="158"/>
      <c r="L88" s="158"/>
      <c r="M88" s="262"/>
      <c r="N88" s="263"/>
    </row>
    <row r="89" spans="1:14" s="70" customFormat="1" ht="20.100000000000001" customHeight="1">
      <c r="A89" s="375"/>
      <c r="B89" s="372"/>
      <c r="C89" s="253" t="s">
        <v>723</v>
      </c>
      <c r="D89" s="145" t="s">
        <v>724</v>
      </c>
      <c r="E89" s="158"/>
      <c r="F89" s="158"/>
      <c r="G89" s="158"/>
      <c r="H89" s="159"/>
      <c r="I89" s="161"/>
      <c r="J89" s="161"/>
      <c r="K89" s="161"/>
      <c r="L89" s="161"/>
      <c r="M89" s="262"/>
      <c r="N89" s="263"/>
    </row>
    <row r="90" spans="1:14" s="70" customFormat="1" ht="31.5">
      <c r="A90" s="376"/>
      <c r="B90" s="373"/>
      <c r="C90" s="274"/>
      <c r="D90" s="151" t="s">
        <v>725</v>
      </c>
      <c r="E90" s="153">
        <v>145000</v>
      </c>
      <c r="F90" s="153">
        <v>0</v>
      </c>
      <c r="G90" s="153">
        <v>0</v>
      </c>
      <c r="H90" s="196" t="s">
        <v>726</v>
      </c>
      <c r="I90" s="222">
        <v>0.9</v>
      </c>
      <c r="J90" s="222">
        <v>1</v>
      </c>
      <c r="K90" s="297" t="s">
        <v>259</v>
      </c>
      <c r="L90" s="297" t="s">
        <v>259</v>
      </c>
      <c r="M90" s="257" t="s">
        <v>586</v>
      </c>
      <c r="N90" s="261" t="s">
        <v>587</v>
      </c>
    </row>
    <row r="91" spans="1:14" s="216" customFormat="1" ht="20.100000000000001" customHeight="1">
      <c r="A91" s="179" t="s">
        <v>727</v>
      </c>
      <c r="B91" s="180"/>
      <c r="C91" s="275"/>
      <c r="D91" s="181"/>
      <c r="E91" s="182">
        <f>SUM(E92:E121)</f>
        <v>7721125</v>
      </c>
      <c r="F91" s="182">
        <f>SUM(F92:F121)</f>
        <v>4800000</v>
      </c>
      <c r="G91" s="182">
        <f>SUM(G92:G121)</f>
        <v>3300000</v>
      </c>
      <c r="H91" s="183"/>
      <c r="I91" s="197"/>
      <c r="J91" s="197"/>
      <c r="K91" s="197"/>
      <c r="L91" s="198"/>
      <c r="M91" s="276"/>
      <c r="N91" s="277"/>
    </row>
    <row r="92" spans="1:14" s="216" customFormat="1" ht="20.100000000000001" customHeight="1">
      <c r="A92" s="374" t="s">
        <v>728</v>
      </c>
      <c r="B92" s="374" t="s">
        <v>729</v>
      </c>
      <c r="C92" s="286" t="s">
        <v>811</v>
      </c>
      <c r="D92" s="157" t="s">
        <v>580</v>
      </c>
      <c r="E92" s="158"/>
      <c r="F92" s="158"/>
      <c r="G92" s="158"/>
      <c r="H92" s="158"/>
      <c r="I92" s="158"/>
      <c r="J92" s="158"/>
      <c r="K92" s="158"/>
      <c r="L92" s="158"/>
      <c r="M92" s="262"/>
      <c r="N92" s="263"/>
    </row>
    <row r="93" spans="1:14" s="216" customFormat="1" ht="20.100000000000001" customHeight="1">
      <c r="A93" s="375"/>
      <c r="B93" s="375"/>
      <c r="C93" s="253" t="s">
        <v>618</v>
      </c>
      <c r="D93" s="145" t="s">
        <v>619</v>
      </c>
      <c r="E93" s="158"/>
      <c r="F93" s="158"/>
      <c r="G93" s="158"/>
      <c r="H93" s="158"/>
      <c r="I93" s="161"/>
      <c r="J93" s="161"/>
      <c r="K93" s="161"/>
      <c r="L93" s="161"/>
      <c r="M93" s="262"/>
      <c r="N93" s="263"/>
    </row>
    <row r="94" spans="1:14" s="216" customFormat="1" ht="66.75" customHeight="1">
      <c r="A94" s="375"/>
      <c r="B94" s="375"/>
      <c r="C94" s="253"/>
      <c r="D94" s="151" t="s">
        <v>730</v>
      </c>
      <c r="E94" s="153">
        <v>300000</v>
      </c>
      <c r="F94" s="153">
        <v>0</v>
      </c>
      <c r="G94" s="153">
        <v>0</v>
      </c>
      <c r="H94" s="199" t="s">
        <v>731</v>
      </c>
      <c r="I94" s="200" t="s">
        <v>261</v>
      </c>
      <c r="J94" s="200" t="s">
        <v>262</v>
      </c>
      <c r="K94" s="200" t="s">
        <v>259</v>
      </c>
      <c r="L94" s="201" t="s">
        <v>259</v>
      </c>
      <c r="M94" s="260" t="s">
        <v>586</v>
      </c>
      <c r="N94" s="258" t="s">
        <v>587</v>
      </c>
    </row>
    <row r="95" spans="1:14" s="216" customFormat="1" ht="31.5">
      <c r="A95" s="376"/>
      <c r="B95" s="376"/>
      <c r="C95" s="287"/>
      <c r="D95" s="302" t="s">
        <v>732</v>
      </c>
      <c r="E95" s="153">
        <v>350000</v>
      </c>
      <c r="F95" s="153">
        <v>0</v>
      </c>
      <c r="G95" s="153">
        <v>0</v>
      </c>
      <c r="H95" s="202" t="s">
        <v>733</v>
      </c>
      <c r="I95" s="217" t="s">
        <v>734</v>
      </c>
      <c r="J95" s="217" t="s">
        <v>735</v>
      </c>
      <c r="K95" s="217" t="s">
        <v>259</v>
      </c>
      <c r="L95" s="217" t="s">
        <v>259</v>
      </c>
      <c r="M95" s="257" t="s">
        <v>586</v>
      </c>
      <c r="N95" s="258" t="s">
        <v>587</v>
      </c>
    </row>
    <row r="96" spans="1:14" s="216" customFormat="1" ht="127.5" customHeight="1">
      <c r="A96" s="374" t="s">
        <v>728</v>
      </c>
      <c r="B96" s="374" t="s">
        <v>729</v>
      </c>
      <c r="C96" s="303"/>
      <c r="D96" s="151" t="s">
        <v>736</v>
      </c>
      <c r="E96" s="152">
        <v>600000</v>
      </c>
      <c r="F96" s="153">
        <v>0</v>
      </c>
      <c r="G96" s="153">
        <v>0</v>
      </c>
      <c r="H96" s="154" t="s">
        <v>737</v>
      </c>
      <c r="I96" s="203" t="s">
        <v>738</v>
      </c>
      <c r="J96" s="217" t="s">
        <v>739</v>
      </c>
      <c r="K96" s="217" t="s">
        <v>259</v>
      </c>
      <c r="L96" s="217" t="s">
        <v>259</v>
      </c>
      <c r="M96" s="257" t="s">
        <v>586</v>
      </c>
      <c r="N96" s="261" t="s">
        <v>587</v>
      </c>
    </row>
    <row r="97" spans="1:17" s="216" customFormat="1" ht="78.75" customHeight="1">
      <c r="A97" s="375"/>
      <c r="B97" s="375"/>
      <c r="C97" s="288"/>
      <c r="D97" s="204" t="s">
        <v>740</v>
      </c>
      <c r="E97" s="150">
        <v>350000</v>
      </c>
      <c r="F97" s="150">
        <v>350000</v>
      </c>
      <c r="G97" s="150">
        <v>100000</v>
      </c>
      <c r="H97" s="205" t="s">
        <v>267</v>
      </c>
      <c r="I97" s="221" t="s">
        <v>741</v>
      </c>
      <c r="J97" s="221" t="s">
        <v>742</v>
      </c>
      <c r="K97" s="221" t="s">
        <v>743</v>
      </c>
      <c r="L97" s="221" t="s">
        <v>744</v>
      </c>
      <c r="M97" s="257" t="s">
        <v>586</v>
      </c>
      <c r="N97" s="258" t="s">
        <v>587</v>
      </c>
    </row>
    <row r="98" spans="1:17" s="216" customFormat="1" ht="78.75">
      <c r="A98" s="375"/>
      <c r="B98" s="375"/>
      <c r="C98" s="288"/>
      <c r="D98" s="206" t="s">
        <v>745</v>
      </c>
      <c r="E98" s="150">
        <v>1000000</v>
      </c>
      <c r="F98" s="150">
        <v>0</v>
      </c>
      <c r="G98" s="150">
        <v>0</v>
      </c>
      <c r="H98" s="205" t="s">
        <v>746</v>
      </c>
      <c r="I98" s="217" t="s">
        <v>621</v>
      </c>
      <c r="J98" s="217" t="s">
        <v>747</v>
      </c>
      <c r="K98" s="217" t="s">
        <v>259</v>
      </c>
      <c r="L98" s="217" t="s">
        <v>259</v>
      </c>
      <c r="M98" s="257" t="s">
        <v>586</v>
      </c>
      <c r="N98" s="258" t="s">
        <v>587</v>
      </c>
    </row>
    <row r="99" spans="1:17" s="216" customFormat="1" ht="113.25" customHeight="1">
      <c r="A99" s="375"/>
      <c r="B99" s="375"/>
      <c r="C99" s="288"/>
      <c r="D99" s="204" t="s">
        <v>748</v>
      </c>
      <c r="E99" s="153">
        <v>500000</v>
      </c>
      <c r="F99" s="153">
        <v>0</v>
      </c>
      <c r="G99" s="153">
        <v>0</v>
      </c>
      <c r="H99" s="205" t="s">
        <v>749</v>
      </c>
      <c r="I99" s="220" t="s">
        <v>750</v>
      </c>
      <c r="J99" s="220" t="s">
        <v>751</v>
      </c>
      <c r="K99" s="220" t="s">
        <v>259</v>
      </c>
      <c r="L99" s="220" t="s">
        <v>259</v>
      </c>
      <c r="M99" s="257" t="s">
        <v>586</v>
      </c>
      <c r="N99" s="258" t="s">
        <v>587</v>
      </c>
    </row>
    <row r="100" spans="1:17" s="216" customFormat="1" ht="30" customHeight="1">
      <c r="A100" s="375"/>
      <c r="B100" s="375"/>
      <c r="C100" s="253" t="s">
        <v>752</v>
      </c>
      <c r="D100" s="145" t="s">
        <v>753</v>
      </c>
      <c r="E100" s="158"/>
      <c r="F100" s="158"/>
      <c r="G100" s="158"/>
      <c r="H100" s="159"/>
      <c r="I100" s="164"/>
      <c r="J100" s="164"/>
      <c r="K100" s="164"/>
      <c r="L100" s="164"/>
      <c r="M100" s="262"/>
      <c r="N100" s="263"/>
    </row>
    <row r="101" spans="1:17" s="216" customFormat="1" ht="47.25">
      <c r="A101" s="375"/>
      <c r="B101" s="375"/>
      <c r="C101" s="289"/>
      <c r="D101" s="191" t="s">
        <v>754</v>
      </c>
      <c r="E101" s="166">
        <v>150000</v>
      </c>
      <c r="F101" s="166">
        <v>0</v>
      </c>
      <c r="G101" s="166">
        <v>0</v>
      </c>
      <c r="H101" s="207" t="s">
        <v>755</v>
      </c>
      <c r="I101" s="219" t="s">
        <v>585</v>
      </c>
      <c r="J101" s="219" t="s">
        <v>756</v>
      </c>
      <c r="K101" s="219" t="s">
        <v>259</v>
      </c>
      <c r="L101" s="219" t="s">
        <v>259</v>
      </c>
      <c r="M101" s="269" t="s">
        <v>586</v>
      </c>
      <c r="N101" s="270" t="s">
        <v>587</v>
      </c>
    </row>
    <row r="102" spans="1:17" s="70" customFormat="1" ht="20.100000000000001" customHeight="1">
      <c r="A102" s="375"/>
      <c r="B102" s="375"/>
      <c r="C102" s="290" t="s">
        <v>812</v>
      </c>
      <c r="D102" s="169" t="s">
        <v>757</v>
      </c>
      <c r="E102" s="172"/>
      <c r="F102" s="172"/>
      <c r="G102" s="172"/>
      <c r="H102" s="171"/>
      <c r="I102" s="172"/>
      <c r="J102" s="172"/>
      <c r="K102" s="172"/>
      <c r="L102" s="172"/>
      <c r="M102" s="272"/>
      <c r="N102" s="273"/>
      <c r="O102" s="218"/>
      <c r="P102" s="218"/>
      <c r="Q102" s="218"/>
    </row>
    <row r="103" spans="1:17" s="70" customFormat="1" ht="20.100000000000001" customHeight="1">
      <c r="A103" s="375"/>
      <c r="B103" s="375"/>
      <c r="C103" s="253" t="s">
        <v>758</v>
      </c>
      <c r="D103" s="145" t="s">
        <v>759</v>
      </c>
      <c r="E103" s="146"/>
      <c r="F103" s="146"/>
      <c r="G103" s="146"/>
      <c r="H103" s="147"/>
      <c r="I103" s="146"/>
      <c r="J103" s="146"/>
      <c r="K103" s="146"/>
      <c r="L103" s="146"/>
      <c r="M103" s="254"/>
      <c r="N103" s="255"/>
    </row>
    <row r="104" spans="1:17" s="70" customFormat="1" ht="47.25">
      <c r="A104" s="375"/>
      <c r="B104" s="375"/>
      <c r="C104" s="291"/>
      <c r="D104" s="388" t="s">
        <v>759</v>
      </c>
      <c r="E104" s="390">
        <v>300000</v>
      </c>
      <c r="F104" s="390">
        <v>1000000</v>
      </c>
      <c r="G104" s="390">
        <v>1000000</v>
      </c>
      <c r="H104" s="154" t="s">
        <v>760</v>
      </c>
      <c r="I104" s="189">
        <v>19</v>
      </c>
      <c r="J104" s="189">
        <v>30</v>
      </c>
      <c r="K104" s="189">
        <v>20</v>
      </c>
      <c r="L104" s="175">
        <v>20</v>
      </c>
      <c r="M104" s="260" t="s">
        <v>655</v>
      </c>
      <c r="N104" s="261" t="s">
        <v>656</v>
      </c>
    </row>
    <row r="105" spans="1:17" s="70" customFormat="1" ht="63">
      <c r="A105" s="375"/>
      <c r="B105" s="375"/>
      <c r="C105" s="292"/>
      <c r="D105" s="389"/>
      <c r="E105" s="391"/>
      <c r="F105" s="391"/>
      <c r="G105" s="391"/>
      <c r="H105" s="154" t="s">
        <v>761</v>
      </c>
      <c r="I105" s="189">
        <v>25</v>
      </c>
      <c r="J105" s="189">
        <v>25</v>
      </c>
      <c r="K105" s="189">
        <v>20</v>
      </c>
      <c r="L105" s="175">
        <v>20</v>
      </c>
      <c r="M105" s="260" t="s">
        <v>655</v>
      </c>
      <c r="N105" s="261" t="s">
        <v>656</v>
      </c>
    </row>
    <row r="106" spans="1:17" s="70" customFormat="1" ht="20.100000000000001" customHeight="1">
      <c r="A106" s="375"/>
      <c r="B106" s="375"/>
      <c r="C106" s="286" t="s">
        <v>811</v>
      </c>
      <c r="D106" s="157" t="s">
        <v>580</v>
      </c>
      <c r="E106" s="158"/>
      <c r="F106" s="158"/>
      <c r="G106" s="158"/>
      <c r="H106" s="158"/>
      <c r="I106" s="158"/>
      <c r="J106" s="158"/>
      <c r="K106" s="158"/>
      <c r="L106" s="158"/>
      <c r="M106" s="262"/>
      <c r="N106" s="263"/>
    </row>
    <row r="107" spans="1:17" s="70" customFormat="1" ht="20.100000000000001" customHeight="1">
      <c r="A107" s="375"/>
      <c r="B107" s="375"/>
      <c r="C107" s="253" t="s">
        <v>762</v>
      </c>
      <c r="D107" s="145" t="s">
        <v>763</v>
      </c>
      <c r="E107" s="158"/>
      <c r="F107" s="158"/>
      <c r="G107" s="158"/>
      <c r="H107" s="158"/>
      <c r="I107" s="164"/>
      <c r="J107" s="164"/>
      <c r="K107" s="164"/>
      <c r="L107" s="164"/>
      <c r="M107" s="262"/>
      <c r="N107" s="263"/>
    </row>
    <row r="108" spans="1:17" s="70" customFormat="1" ht="47.25">
      <c r="A108" s="376"/>
      <c r="B108" s="376"/>
      <c r="C108" s="267"/>
      <c r="D108" s="302" t="s">
        <v>277</v>
      </c>
      <c r="E108" s="298">
        <v>350000</v>
      </c>
      <c r="F108" s="150">
        <v>350000</v>
      </c>
      <c r="G108" s="150">
        <v>350000</v>
      </c>
      <c r="H108" s="208" t="s">
        <v>764</v>
      </c>
      <c r="I108" s="217" t="s">
        <v>765</v>
      </c>
      <c r="J108" s="217" t="s">
        <v>269</v>
      </c>
      <c r="K108" s="217" t="s">
        <v>266</v>
      </c>
      <c r="L108" s="217" t="s">
        <v>266</v>
      </c>
      <c r="M108" s="293" t="s">
        <v>586</v>
      </c>
      <c r="N108" s="258" t="s">
        <v>587</v>
      </c>
    </row>
    <row r="109" spans="1:17" s="70" customFormat="1" ht="20.100000000000001" customHeight="1">
      <c r="A109" s="374" t="s">
        <v>728</v>
      </c>
      <c r="B109" s="371" t="s">
        <v>766</v>
      </c>
      <c r="C109" s="285" t="s">
        <v>813</v>
      </c>
      <c r="D109" s="157" t="s">
        <v>767</v>
      </c>
      <c r="E109" s="143"/>
      <c r="F109" s="158"/>
      <c r="G109" s="143"/>
      <c r="H109" s="159"/>
      <c r="I109" s="158"/>
      <c r="J109" s="158"/>
      <c r="K109" s="158"/>
      <c r="L109" s="158"/>
      <c r="M109" s="262"/>
      <c r="N109" s="263"/>
    </row>
    <row r="110" spans="1:17" s="70" customFormat="1" ht="20.100000000000001" customHeight="1">
      <c r="A110" s="375"/>
      <c r="B110" s="372"/>
      <c r="C110" s="253" t="s">
        <v>768</v>
      </c>
      <c r="D110" s="145" t="s">
        <v>769</v>
      </c>
      <c r="E110" s="158"/>
      <c r="F110" s="158"/>
      <c r="G110" s="158"/>
      <c r="H110" s="159"/>
      <c r="I110" s="161"/>
      <c r="J110" s="161"/>
      <c r="K110" s="161"/>
      <c r="L110" s="161"/>
      <c r="M110" s="262"/>
      <c r="N110" s="263"/>
    </row>
    <row r="111" spans="1:17" s="70" customFormat="1" ht="66.75" customHeight="1">
      <c r="A111" s="375"/>
      <c r="B111" s="372"/>
      <c r="C111" s="274"/>
      <c r="D111" s="151" t="s">
        <v>260</v>
      </c>
      <c r="E111" s="152">
        <v>600000</v>
      </c>
      <c r="F111" s="153">
        <v>1300000</v>
      </c>
      <c r="G111" s="153">
        <v>1000000</v>
      </c>
      <c r="H111" s="205" t="s">
        <v>802</v>
      </c>
      <c r="I111" s="217">
        <v>33</v>
      </c>
      <c r="J111" s="297">
        <v>34</v>
      </c>
      <c r="K111" s="297">
        <v>35</v>
      </c>
      <c r="L111" s="297">
        <v>36</v>
      </c>
      <c r="M111" s="257" t="s">
        <v>586</v>
      </c>
      <c r="N111" s="261" t="s">
        <v>587</v>
      </c>
    </row>
    <row r="112" spans="1:17" s="70" customFormat="1" ht="20.100000000000001" customHeight="1">
      <c r="A112" s="375"/>
      <c r="B112" s="372"/>
      <c r="C112" s="253" t="s">
        <v>770</v>
      </c>
      <c r="D112" s="145" t="s">
        <v>771</v>
      </c>
      <c r="E112" s="146"/>
      <c r="F112" s="146"/>
      <c r="G112" s="146"/>
      <c r="H112" s="147"/>
      <c r="I112" s="190"/>
      <c r="J112" s="190"/>
      <c r="K112" s="190"/>
      <c r="L112" s="190"/>
      <c r="M112" s="254"/>
      <c r="N112" s="255"/>
    </row>
    <row r="113" spans="1:14" s="70" customFormat="1" ht="63.75" customHeight="1">
      <c r="A113" s="375"/>
      <c r="B113" s="372"/>
      <c r="C113" s="274"/>
      <c r="D113" s="151" t="s">
        <v>772</v>
      </c>
      <c r="E113" s="152">
        <v>1871125</v>
      </c>
      <c r="F113" s="153">
        <v>0</v>
      </c>
      <c r="G113" s="153">
        <v>0</v>
      </c>
      <c r="H113" s="162" t="s">
        <v>803</v>
      </c>
      <c r="I113" s="156">
        <v>6</v>
      </c>
      <c r="J113" s="156">
        <v>7</v>
      </c>
      <c r="K113" s="156">
        <v>7</v>
      </c>
      <c r="L113" s="156">
        <v>7</v>
      </c>
      <c r="M113" s="260" t="s">
        <v>586</v>
      </c>
      <c r="N113" s="261" t="s">
        <v>587</v>
      </c>
    </row>
    <row r="114" spans="1:14" s="70" customFormat="1" ht="20.100000000000001" customHeight="1">
      <c r="A114" s="375"/>
      <c r="B114" s="372"/>
      <c r="C114" s="253" t="s">
        <v>814</v>
      </c>
      <c r="D114" s="145" t="s">
        <v>651</v>
      </c>
      <c r="E114" s="146"/>
      <c r="F114" s="146"/>
      <c r="G114" s="146"/>
      <c r="H114" s="147"/>
      <c r="I114" s="146"/>
      <c r="J114" s="146"/>
      <c r="K114" s="146"/>
      <c r="L114" s="146"/>
      <c r="M114" s="254"/>
      <c r="N114" s="255"/>
    </row>
    <row r="115" spans="1:14" s="70" customFormat="1" ht="20.100000000000001" customHeight="1">
      <c r="A115" s="375"/>
      <c r="B115" s="372"/>
      <c r="C115" s="253" t="s">
        <v>773</v>
      </c>
      <c r="D115" s="145" t="s">
        <v>774</v>
      </c>
      <c r="E115" s="146"/>
      <c r="F115" s="146"/>
      <c r="G115" s="146"/>
      <c r="H115" s="147"/>
      <c r="I115" s="146"/>
      <c r="J115" s="146"/>
      <c r="K115" s="146"/>
      <c r="L115" s="146"/>
      <c r="M115" s="254"/>
      <c r="N115" s="255"/>
    </row>
    <row r="116" spans="1:14" s="70" customFormat="1" ht="30">
      <c r="A116" s="375"/>
      <c r="B116" s="373"/>
      <c r="C116" s="265"/>
      <c r="D116" s="151" t="s">
        <v>774</v>
      </c>
      <c r="E116" s="152">
        <v>0</v>
      </c>
      <c r="F116" s="153">
        <v>650000</v>
      </c>
      <c r="G116" s="153">
        <v>650000</v>
      </c>
      <c r="H116" s="154" t="s">
        <v>775</v>
      </c>
      <c r="I116" s="175">
        <v>1</v>
      </c>
      <c r="J116" s="175">
        <v>0</v>
      </c>
      <c r="K116" s="175">
        <v>1</v>
      </c>
      <c r="L116" s="156">
        <v>1</v>
      </c>
      <c r="M116" s="260" t="s">
        <v>655</v>
      </c>
      <c r="N116" s="261" t="s">
        <v>656</v>
      </c>
    </row>
    <row r="117" spans="1:14" ht="20.100000000000001" customHeight="1">
      <c r="A117" s="375"/>
      <c r="B117" s="371" t="s">
        <v>776</v>
      </c>
      <c r="C117" s="285" t="s">
        <v>815</v>
      </c>
      <c r="D117" s="157" t="s">
        <v>777</v>
      </c>
      <c r="E117" s="158"/>
      <c r="F117" s="158"/>
      <c r="G117" s="143"/>
      <c r="H117" s="159"/>
      <c r="I117" s="143"/>
      <c r="J117" s="143"/>
      <c r="K117" s="143"/>
      <c r="L117" s="143"/>
      <c r="M117" s="262"/>
      <c r="N117" s="263"/>
    </row>
    <row r="118" spans="1:14" ht="20.100000000000001" customHeight="1">
      <c r="A118" s="375"/>
      <c r="B118" s="372"/>
      <c r="C118" s="253" t="s">
        <v>778</v>
      </c>
      <c r="D118" s="145" t="s">
        <v>779</v>
      </c>
      <c r="E118" s="158"/>
      <c r="F118" s="158"/>
      <c r="G118" s="158"/>
      <c r="H118" s="159"/>
      <c r="I118" s="158"/>
      <c r="J118" s="161"/>
      <c r="K118" s="161"/>
      <c r="L118" s="161"/>
      <c r="M118" s="262"/>
      <c r="N118" s="263"/>
    </row>
    <row r="119" spans="1:14" ht="299.25">
      <c r="A119" s="375"/>
      <c r="B119" s="372"/>
      <c r="C119" s="294"/>
      <c r="D119" s="204" t="s">
        <v>780</v>
      </c>
      <c r="E119" s="153">
        <v>300000</v>
      </c>
      <c r="F119" s="153">
        <v>150000</v>
      </c>
      <c r="G119" s="153">
        <v>0</v>
      </c>
      <c r="H119" s="162" t="s">
        <v>280</v>
      </c>
      <c r="I119" s="155" t="s">
        <v>781</v>
      </c>
      <c r="J119" s="217" t="s">
        <v>782</v>
      </c>
      <c r="K119" s="217" t="s">
        <v>782</v>
      </c>
      <c r="L119" s="217" t="s">
        <v>259</v>
      </c>
      <c r="M119" s="257" t="s">
        <v>586</v>
      </c>
      <c r="N119" s="258" t="s">
        <v>587</v>
      </c>
    </row>
    <row r="120" spans="1:14" ht="47.25">
      <c r="A120" s="375"/>
      <c r="B120" s="372"/>
      <c r="C120" s="294"/>
      <c r="D120" s="206" t="s">
        <v>783</v>
      </c>
      <c r="E120" s="153">
        <v>1000000</v>
      </c>
      <c r="F120" s="153">
        <v>1000000</v>
      </c>
      <c r="G120" s="153">
        <v>200000</v>
      </c>
      <c r="H120" s="162" t="s">
        <v>281</v>
      </c>
      <c r="I120" s="209" t="s">
        <v>282</v>
      </c>
      <c r="J120" s="385" t="s">
        <v>784</v>
      </c>
      <c r="K120" s="386"/>
      <c r="L120" s="387"/>
      <c r="M120" s="260" t="s">
        <v>586</v>
      </c>
      <c r="N120" s="258" t="s">
        <v>587</v>
      </c>
    </row>
    <row r="121" spans="1:14" ht="47.25">
      <c r="A121" s="376"/>
      <c r="B121" s="373"/>
      <c r="C121" s="292"/>
      <c r="D121" s="210" t="s">
        <v>785</v>
      </c>
      <c r="E121" s="153">
        <v>50000</v>
      </c>
      <c r="F121" s="153">
        <v>0</v>
      </c>
      <c r="G121" s="153">
        <v>0</v>
      </c>
      <c r="H121" s="162" t="s">
        <v>283</v>
      </c>
      <c r="I121" s="209" t="s">
        <v>284</v>
      </c>
      <c r="J121" s="200" t="s">
        <v>786</v>
      </c>
      <c r="K121" s="209" t="s">
        <v>259</v>
      </c>
      <c r="L121" s="211" t="s">
        <v>259</v>
      </c>
      <c r="M121" s="260" t="s">
        <v>586</v>
      </c>
      <c r="N121" s="258" t="s">
        <v>587</v>
      </c>
    </row>
    <row r="122" spans="1:14" s="216" customFormat="1" ht="20.100000000000001" customHeight="1">
      <c r="A122" s="179" t="s">
        <v>787</v>
      </c>
      <c r="B122" s="180"/>
      <c r="C122" s="275"/>
      <c r="D122" s="212"/>
      <c r="E122" s="182">
        <f>SUM(E123:E125)</f>
        <v>300000</v>
      </c>
      <c r="F122" s="182">
        <f>SUM(F123:F125)</f>
        <v>300000</v>
      </c>
      <c r="G122" s="182">
        <f>SUM(G123:G125)</f>
        <v>300000</v>
      </c>
      <c r="H122" s="183"/>
      <c r="I122" s="183"/>
      <c r="J122" s="183"/>
      <c r="K122" s="183"/>
      <c r="L122" s="184"/>
      <c r="M122" s="276"/>
      <c r="N122" s="277"/>
    </row>
    <row r="123" spans="1:14" s="216" customFormat="1" ht="20.100000000000001" customHeight="1">
      <c r="A123" s="371" t="s">
        <v>788</v>
      </c>
      <c r="B123" s="371" t="s">
        <v>789</v>
      </c>
      <c r="C123" s="253" t="s">
        <v>816</v>
      </c>
      <c r="D123" s="145" t="s">
        <v>790</v>
      </c>
      <c r="E123" s="146"/>
      <c r="F123" s="146"/>
      <c r="G123" s="146"/>
      <c r="H123" s="147"/>
      <c r="I123" s="146"/>
      <c r="J123" s="146"/>
      <c r="K123" s="146"/>
      <c r="L123" s="146"/>
      <c r="M123" s="254"/>
      <c r="N123" s="255"/>
    </row>
    <row r="124" spans="1:14" s="70" customFormat="1" ht="20.100000000000001" customHeight="1">
      <c r="A124" s="372"/>
      <c r="B124" s="372"/>
      <c r="C124" s="253" t="s">
        <v>791</v>
      </c>
      <c r="D124" s="145" t="s">
        <v>792</v>
      </c>
      <c r="E124" s="146"/>
      <c r="F124" s="146"/>
      <c r="G124" s="146"/>
      <c r="H124" s="147"/>
      <c r="I124" s="146"/>
      <c r="J124" s="146"/>
      <c r="K124" s="146"/>
      <c r="L124" s="146"/>
      <c r="M124" s="254"/>
      <c r="N124" s="255"/>
    </row>
    <row r="125" spans="1:14" s="70" customFormat="1" ht="47.25">
      <c r="A125" s="373"/>
      <c r="B125" s="373"/>
      <c r="C125" s="265"/>
      <c r="D125" s="151" t="s">
        <v>258</v>
      </c>
      <c r="E125" s="152">
        <v>300000</v>
      </c>
      <c r="F125" s="153">
        <v>300000</v>
      </c>
      <c r="G125" s="153">
        <v>300000</v>
      </c>
      <c r="H125" s="162" t="s">
        <v>793</v>
      </c>
      <c r="I125" s="201">
        <v>10</v>
      </c>
      <c r="J125" s="201">
        <v>10</v>
      </c>
      <c r="K125" s="201">
        <v>10</v>
      </c>
      <c r="L125" s="201">
        <v>10</v>
      </c>
      <c r="M125" s="260" t="s">
        <v>794</v>
      </c>
      <c r="N125" s="261" t="s">
        <v>795</v>
      </c>
    </row>
    <row r="126" spans="1:14" s="216" customFormat="1" ht="30" customHeight="1">
      <c r="A126" s="179" t="s">
        <v>818</v>
      </c>
      <c r="B126" s="213"/>
      <c r="C126" s="275"/>
      <c r="D126" s="181"/>
      <c r="E126" s="182">
        <f>E7+E53+E91+E122</f>
        <v>95026659</v>
      </c>
      <c r="F126" s="182">
        <f>F7+F53+F91+F122</f>
        <v>67670000</v>
      </c>
      <c r="G126" s="182">
        <f>G7+G53+G91+G122</f>
        <v>54775000</v>
      </c>
      <c r="H126" s="183"/>
      <c r="I126" s="183"/>
      <c r="J126" s="197"/>
      <c r="K126" s="197"/>
      <c r="L126" s="198"/>
      <c r="M126" s="276"/>
      <c r="N126" s="277"/>
    </row>
  </sheetData>
  <mergeCells count="63">
    <mergeCell ref="A66:A70"/>
    <mergeCell ref="B66:B70"/>
    <mergeCell ref="A32:A35"/>
    <mergeCell ref="B32:B35"/>
    <mergeCell ref="B17:B25"/>
    <mergeCell ref="B36:B41"/>
    <mergeCell ref="A36:A41"/>
    <mergeCell ref="B8:B16"/>
    <mergeCell ref="B29:B31"/>
    <mergeCell ref="B26:B28"/>
    <mergeCell ref="A8:A25"/>
    <mergeCell ref="A26:A31"/>
    <mergeCell ref="J120:L120"/>
    <mergeCell ref="D104:D105"/>
    <mergeCell ref="E104:E105"/>
    <mergeCell ref="F104:F105"/>
    <mergeCell ref="G104:G105"/>
    <mergeCell ref="L43:L44"/>
    <mergeCell ref="B50:B52"/>
    <mergeCell ref="B54:B58"/>
    <mergeCell ref="J43:J44"/>
    <mergeCell ref="K43:K44"/>
    <mergeCell ref="I43:I44"/>
    <mergeCell ref="H43:H44"/>
    <mergeCell ref="H40:H41"/>
    <mergeCell ref="A42:A52"/>
    <mergeCell ref="B42:B49"/>
    <mergeCell ref="A54:A65"/>
    <mergeCell ref="B59:B65"/>
    <mergeCell ref="A123:A125"/>
    <mergeCell ref="B123:B125"/>
    <mergeCell ref="B71:B78"/>
    <mergeCell ref="B79:B82"/>
    <mergeCell ref="B83:B87"/>
    <mergeCell ref="B88:B90"/>
    <mergeCell ref="B117:B121"/>
    <mergeCell ref="A92:A95"/>
    <mergeCell ref="B92:B95"/>
    <mergeCell ref="A96:A108"/>
    <mergeCell ref="B96:B108"/>
    <mergeCell ref="A109:A121"/>
    <mergeCell ref="A71:A90"/>
    <mergeCell ref="B109:B116"/>
    <mergeCell ref="K15:K16"/>
    <mergeCell ref="L15:L16"/>
    <mergeCell ref="H19:H20"/>
    <mergeCell ref="I19:I20"/>
    <mergeCell ref="J19:J20"/>
    <mergeCell ref="K19:K20"/>
    <mergeCell ref="L19:L20"/>
    <mergeCell ref="H15:H16"/>
    <mergeCell ref="I15:I16"/>
    <mergeCell ref="J15:J16"/>
    <mergeCell ref="M6:N6"/>
    <mergeCell ref="A1:E1"/>
    <mergeCell ref="A3:N3"/>
    <mergeCell ref="A4:N4"/>
    <mergeCell ref="A5:A6"/>
    <mergeCell ref="B5:B6"/>
    <mergeCell ref="C5:D5"/>
    <mergeCell ref="H5:H6"/>
    <mergeCell ref="J5:L5"/>
    <mergeCell ref="M5:N5"/>
  </mergeCells>
  <pageMargins left="0.7" right="0.62" top="0.75" bottom="0.75" header="0.3" footer="0.3"/>
  <pageSetup paperSize="9" scale="55" fitToHeight="0" orientation="landscape" r:id="rId1"/>
  <rowBreaks count="5" manualBreakCount="5">
    <brk id="25" max="13" man="1"/>
    <brk id="41" max="13" man="1"/>
    <brk id="65" max="13" man="1"/>
    <brk id="95" max="13" man="1"/>
    <brk id="10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C18" sqref="C18"/>
    </sheetView>
  </sheetViews>
  <sheetFormatPr defaultRowHeight="12.75"/>
  <cols>
    <col min="1" max="1" width="9.140625" style="42" customWidth="1"/>
    <col min="2" max="256" width="9.140625" style="42"/>
    <col min="257" max="257" width="9.140625" style="42" customWidth="1"/>
    <col min="258" max="512" width="9.140625" style="42"/>
    <col min="513" max="513" width="9.140625" style="42" customWidth="1"/>
    <col min="514" max="768" width="9.140625" style="42"/>
    <col min="769" max="769" width="9.140625" style="42" customWidth="1"/>
    <col min="770" max="1024" width="9.140625" style="42"/>
    <col min="1025" max="1025" width="9.140625" style="42" customWidth="1"/>
    <col min="1026" max="1280" width="9.140625" style="42"/>
    <col min="1281" max="1281" width="9.140625" style="42" customWidth="1"/>
    <col min="1282" max="1536" width="9.140625" style="42"/>
    <col min="1537" max="1537" width="9.140625" style="42" customWidth="1"/>
    <col min="1538" max="1792" width="9.140625" style="42"/>
    <col min="1793" max="1793" width="9.140625" style="42" customWidth="1"/>
    <col min="1794" max="2048" width="9.140625" style="42"/>
    <col min="2049" max="2049" width="9.140625" style="42" customWidth="1"/>
    <col min="2050" max="2304" width="9.140625" style="42"/>
    <col min="2305" max="2305" width="9.140625" style="42" customWidth="1"/>
    <col min="2306" max="2560" width="9.140625" style="42"/>
    <col min="2561" max="2561" width="9.140625" style="42" customWidth="1"/>
    <col min="2562" max="2816" width="9.140625" style="42"/>
    <col min="2817" max="2817" width="9.140625" style="42" customWidth="1"/>
    <col min="2818" max="3072" width="9.140625" style="42"/>
    <col min="3073" max="3073" width="9.140625" style="42" customWidth="1"/>
    <col min="3074" max="3328" width="9.140625" style="42"/>
    <col min="3329" max="3329" width="9.140625" style="42" customWidth="1"/>
    <col min="3330" max="3584" width="9.140625" style="42"/>
    <col min="3585" max="3585" width="9.140625" style="42" customWidth="1"/>
    <col min="3586" max="3840" width="9.140625" style="42"/>
    <col min="3841" max="3841" width="9.140625" style="42" customWidth="1"/>
    <col min="3842" max="4096" width="9.140625" style="42"/>
    <col min="4097" max="4097" width="9.140625" style="42" customWidth="1"/>
    <col min="4098" max="4352" width="9.140625" style="42"/>
    <col min="4353" max="4353" width="9.140625" style="42" customWidth="1"/>
    <col min="4354" max="4608" width="9.140625" style="42"/>
    <col min="4609" max="4609" width="9.140625" style="42" customWidth="1"/>
    <col min="4610" max="4864" width="9.140625" style="42"/>
    <col min="4865" max="4865" width="9.140625" style="42" customWidth="1"/>
    <col min="4866" max="5120" width="9.140625" style="42"/>
    <col min="5121" max="5121" width="9.140625" style="42" customWidth="1"/>
    <col min="5122" max="5376" width="9.140625" style="42"/>
    <col min="5377" max="5377" width="9.140625" style="42" customWidth="1"/>
    <col min="5378" max="5632" width="9.140625" style="42"/>
    <col min="5633" max="5633" width="9.140625" style="42" customWidth="1"/>
    <col min="5634" max="5888" width="9.140625" style="42"/>
    <col min="5889" max="5889" width="9.140625" style="42" customWidth="1"/>
    <col min="5890" max="6144" width="9.140625" style="42"/>
    <col min="6145" max="6145" width="9.140625" style="42" customWidth="1"/>
    <col min="6146" max="6400" width="9.140625" style="42"/>
    <col min="6401" max="6401" width="9.140625" style="42" customWidth="1"/>
    <col min="6402" max="6656" width="9.140625" style="42"/>
    <col min="6657" max="6657" width="9.140625" style="42" customWidth="1"/>
    <col min="6658" max="6912" width="9.140625" style="42"/>
    <col min="6913" max="6913" width="9.140625" style="42" customWidth="1"/>
    <col min="6914" max="7168" width="9.140625" style="42"/>
    <col min="7169" max="7169" width="9.140625" style="42" customWidth="1"/>
    <col min="7170" max="7424" width="9.140625" style="42"/>
    <col min="7425" max="7425" width="9.140625" style="42" customWidth="1"/>
    <col min="7426" max="7680" width="9.140625" style="42"/>
    <col min="7681" max="7681" width="9.140625" style="42" customWidth="1"/>
    <col min="7682" max="7936" width="9.140625" style="42"/>
    <col min="7937" max="7937" width="9.140625" style="42" customWidth="1"/>
    <col min="7938" max="8192" width="9.140625" style="42"/>
    <col min="8193" max="8193" width="9.140625" style="42" customWidth="1"/>
    <col min="8194" max="8448" width="9.140625" style="42"/>
    <col min="8449" max="8449" width="9.140625" style="42" customWidth="1"/>
    <col min="8450" max="8704" width="9.140625" style="42"/>
    <col min="8705" max="8705" width="9.140625" style="42" customWidth="1"/>
    <col min="8706" max="8960" width="9.140625" style="42"/>
    <col min="8961" max="8961" width="9.140625" style="42" customWidth="1"/>
    <col min="8962" max="9216" width="9.140625" style="42"/>
    <col min="9217" max="9217" width="9.140625" style="42" customWidth="1"/>
    <col min="9218" max="9472" width="9.140625" style="42"/>
    <col min="9473" max="9473" width="9.140625" style="42" customWidth="1"/>
    <col min="9474" max="9728" width="9.140625" style="42"/>
    <col min="9729" max="9729" width="9.140625" style="42" customWidth="1"/>
    <col min="9730" max="9984" width="9.140625" style="42"/>
    <col min="9985" max="9985" width="9.140625" style="42" customWidth="1"/>
    <col min="9986" max="10240" width="9.140625" style="42"/>
    <col min="10241" max="10241" width="9.140625" style="42" customWidth="1"/>
    <col min="10242" max="10496" width="9.140625" style="42"/>
    <col min="10497" max="10497" width="9.140625" style="42" customWidth="1"/>
    <col min="10498" max="10752" width="9.140625" style="42"/>
    <col min="10753" max="10753" width="9.140625" style="42" customWidth="1"/>
    <col min="10754" max="11008" width="9.140625" style="42"/>
    <col min="11009" max="11009" width="9.140625" style="42" customWidth="1"/>
    <col min="11010" max="11264" width="9.140625" style="42"/>
    <col min="11265" max="11265" width="9.140625" style="42" customWidth="1"/>
    <col min="11266" max="11520" width="9.140625" style="42"/>
    <col min="11521" max="11521" width="9.140625" style="42" customWidth="1"/>
    <col min="11522" max="11776" width="9.140625" style="42"/>
    <col min="11777" max="11777" width="9.140625" style="42" customWidth="1"/>
    <col min="11778" max="12032" width="9.140625" style="42"/>
    <col min="12033" max="12033" width="9.140625" style="42" customWidth="1"/>
    <col min="12034" max="12288" width="9.140625" style="42"/>
    <col min="12289" max="12289" width="9.140625" style="42" customWidth="1"/>
    <col min="12290" max="12544" width="9.140625" style="42"/>
    <col min="12545" max="12545" width="9.140625" style="42" customWidth="1"/>
    <col min="12546" max="12800" width="9.140625" style="42"/>
    <col min="12801" max="12801" width="9.140625" style="42" customWidth="1"/>
    <col min="12802" max="13056" width="9.140625" style="42"/>
    <col min="13057" max="13057" width="9.140625" style="42" customWidth="1"/>
    <col min="13058" max="13312" width="9.140625" style="42"/>
    <col min="13313" max="13313" width="9.140625" style="42" customWidth="1"/>
    <col min="13314" max="13568" width="9.140625" style="42"/>
    <col min="13569" max="13569" width="9.140625" style="42" customWidth="1"/>
    <col min="13570" max="13824" width="9.140625" style="42"/>
    <col min="13825" max="13825" width="9.140625" style="42" customWidth="1"/>
    <col min="13826" max="14080" width="9.140625" style="42"/>
    <col min="14081" max="14081" width="9.140625" style="42" customWidth="1"/>
    <col min="14082" max="14336" width="9.140625" style="42"/>
    <col min="14337" max="14337" width="9.140625" style="42" customWidth="1"/>
    <col min="14338" max="14592" width="9.140625" style="42"/>
    <col min="14593" max="14593" width="9.140625" style="42" customWidth="1"/>
    <col min="14594" max="14848" width="9.140625" style="42"/>
    <col min="14849" max="14849" width="9.140625" style="42" customWidth="1"/>
    <col min="14850" max="15104" width="9.140625" style="42"/>
    <col min="15105" max="15105" width="9.140625" style="42" customWidth="1"/>
    <col min="15106" max="15360" width="9.140625" style="42"/>
    <col min="15361" max="15361" width="9.140625" style="42" customWidth="1"/>
    <col min="15362" max="15616" width="9.140625" style="42"/>
    <col min="15617" max="15617" width="9.140625" style="42" customWidth="1"/>
    <col min="15618" max="15872" width="9.140625" style="42"/>
    <col min="15873" max="15873" width="9.140625" style="42" customWidth="1"/>
    <col min="15874" max="16128" width="9.140625" style="42"/>
    <col min="16129" max="16129" width="9.140625" style="42" customWidth="1"/>
    <col min="16130" max="16384" width="9.140625" style="42"/>
  </cols>
  <sheetData>
    <row r="1" spans="1:9" ht="15.75">
      <c r="A1" s="401" t="s">
        <v>245</v>
      </c>
      <c r="B1" s="401"/>
      <c r="C1" s="401"/>
      <c r="D1" s="401"/>
      <c r="E1" s="401"/>
      <c r="F1" s="401"/>
      <c r="G1" s="401"/>
      <c r="H1" s="401"/>
      <c r="I1" s="401"/>
    </row>
    <row r="2" spans="1:9" ht="15.75">
      <c r="A2" s="54"/>
      <c r="B2" s="55"/>
      <c r="C2" s="56"/>
      <c r="D2" s="57"/>
      <c r="E2" s="57"/>
      <c r="F2" s="58"/>
      <c r="G2" s="58"/>
      <c r="H2" s="55"/>
      <c r="I2" s="59"/>
    </row>
    <row r="3" spans="1:9" ht="15.75">
      <c r="A3" s="354" t="s">
        <v>246</v>
      </c>
      <c r="B3" s="354"/>
      <c r="C3" s="354"/>
      <c r="D3" s="354"/>
      <c r="E3" s="354"/>
      <c r="F3" s="354"/>
      <c r="G3" s="354"/>
      <c r="H3" s="354"/>
      <c r="I3" s="354"/>
    </row>
    <row r="4" spans="1:9" ht="32.25" customHeight="1">
      <c r="A4" s="402" t="s">
        <v>565</v>
      </c>
      <c r="B4" s="402"/>
      <c r="C4" s="402"/>
      <c r="D4" s="402"/>
      <c r="E4" s="402"/>
      <c r="F4" s="402"/>
      <c r="G4" s="402"/>
      <c r="H4" s="402"/>
      <c r="I4" s="402"/>
    </row>
    <row r="5" spans="1:9" ht="15.75">
      <c r="A5" s="54"/>
      <c r="B5" s="55"/>
      <c r="C5" s="56"/>
      <c r="D5" s="57"/>
      <c r="E5" s="57"/>
      <c r="F5" s="58"/>
      <c r="G5" s="58"/>
      <c r="H5" s="55"/>
      <c r="I5" s="59"/>
    </row>
    <row r="6" spans="1:9" ht="15.75">
      <c r="A6" s="318" t="s">
        <v>835</v>
      </c>
      <c r="B6" s="317"/>
      <c r="C6" s="317"/>
      <c r="D6" s="60"/>
      <c r="E6" s="60"/>
      <c r="F6" s="61"/>
      <c r="G6" s="61"/>
      <c r="H6" s="55"/>
      <c r="I6" s="59"/>
    </row>
    <row r="7" spans="1:9" ht="15.75">
      <c r="A7" s="318" t="s">
        <v>836</v>
      </c>
      <c r="B7" s="317"/>
      <c r="C7" s="317"/>
      <c r="D7" s="317"/>
      <c r="E7" s="60"/>
      <c r="F7" s="61"/>
      <c r="G7" s="61"/>
      <c r="H7" s="55"/>
      <c r="I7" s="59"/>
    </row>
    <row r="8" spans="1:9" ht="15.75">
      <c r="A8" s="62"/>
      <c r="B8" s="62"/>
      <c r="C8" s="62"/>
      <c r="D8" s="63"/>
      <c r="E8" s="63"/>
      <c r="F8" s="62"/>
      <c r="G8" s="64" t="s">
        <v>247</v>
      </c>
      <c r="H8" s="62"/>
    </row>
    <row r="9" spans="1:9" ht="15.75">
      <c r="A9" s="62"/>
      <c r="B9" s="62"/>
      <c r="C9" s="62"/>
      <c r="D9" s="63"/>
      <c r="E9" s="63"/>
      <c r="F9" s="62"/>
      <c r="G9" s="64" t="s">
        <v>248</v>
      </c>
      <c r="H9" s="62"/>
    </row>
    <row r="10" spans="1:9" ht="15.75">
      <c r="A10" s="62"/>
      <c r="B10" s="62"/>
      <c r="C10" s="62"/>
      <c r="D10" s="63"/>
      <c r="E10" s="63"/>
      <c r="F10" s="62"/>
      <c r="G10" s="65" t="s">
        <v>249</v>
      </c>
      <c r="H10" s="62"/>
    </row>
  </sheetData>
  <mergeCells count="3">
    <mergeCell ref="A1:I1"/>
    <mergeCell ref="A3:I3"/>
    <mergeCell ref="A4:I4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SAŽETAK</vt:lpstr>
      <vt:lpstr>OPĆI_DIO_I</vt:lpstr>
      <vt:lpstr>OPĆI_DIO_II</vt:lpstr>
      <vt:lpstr>POSEBNI DIO</vt:lpstr>
      <vt:lpstr>PRP</vt:lpstr>
      <vt:lpstr>ZAVRŠNE_ODREDBE</vt:lpstr>
      <vt:lpstr>PRP!Print_Area</vt:lpstr>
      <vt:lpstr>OPĆI_DIO_I!Print_Titles</vt:lpstr>
      <vt:lpstr>'POSEBNI DIO'!Print_Titles</vt:lpstr>
      <vt:lpstr>PRP!Print_Titles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2020-12-21T07:35:18Z</dcterms:modified>
</cp:coreProperties>
</file>