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 tabRatio="603"/>
  </bookViews>
  <sheets>
    <sheet name="List2" sheetId="1" r:id="rId1"/>
  </sheets>
  <definedNames>
    <definedName name="_xlnm.Print_Area" localSheetId="0">List2!$A$1:$J$18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I17" i="1"/>
  <c r="I16" i="1"/>
  <c r="I14" i="1"/>
  <c r="J14" i="1" l="1"/>
  <c r="J15" i="1"/>
  <c r="J16" i="1"/>
  <c r="J17" i="1"/>
  <c r="J12" i="1"/>
  <c r="J7" i="1"/>
  <c r="J8" i="1"/>
  <c r="I12" i="1"/>
  <c r="I8" i="1"/>
  <c r="I7" i="1"/>
  <c r="J5" i="1"/>
  <c r="J4" i="1"/>
  <c r="J18" i="1" s="1"/>
  <c r="I4" i="1"/>
  <c r="J3" i="1" l="1"/>
  <c r="I3" i="1" l="1"/>
  <c r="I5" i="1"/>
  <c r="I6" i="1"/>
  <c r="I9" i="1"/>
  <c r="I10" i="1"/>
  <c r="I11" i="1"/>
  <c r="I13" i="1"/>
  <c r="J6" i="1" l="1"/>
  <c r="J9" i="1"/>
  <c r="J10" i="1"/>
  <c r="J11" i="1"/>
  <c r="J13" i="1"/>
  <c r="F18" i="1" l="1"/>
</calcChain>
</file>

<file path=xl/sharedStrings.xml><?xml version="1.0" encoding="utf-8"?>
<sst xmlns="http://schemas.openxmlformats.org/spreadsheetml/2006/main" count="78" uniqueCount="78">
  <si>
    <t>RB</t>
  </si>
  <si>
    <t>Naziv udruge</t>
  </si>
  <si>
    <t>Tražena subvencija</t>
  </si>
  <si>
    <t>Ostvaren broj bodova</t>
  </si>
  <si>
    <t>Ukupan moguć broj bodova</t>
  </si>
  <si>
    <t>Ostvareni % bodova</t>
  </si>
  <si>
    <t>Plesni klub point</t>
  </si>
  <si>
    <t>MK Stari Grad</t>
  </si>
  <si>
    <t>KUD Oštrc</t>
  </si>
  <si>
    <t>UKUPNO</t>
  </si>
  <si>
    <t>Manifestacija</t>
  </si>
  <si>
    <t>FA "Mladost"</t>
  </si>
  <si>
    <t>Cvjetni korzo</t>
  </si>
  <si>
    <t xml:space="preserve">Hrvatsko Francusko
 društvo prijateljstva
Samobor - Chassieu </t>
  </si>
  <si>
    <t>Moto klub Bjegunci 
(Fugitives) Samobor</t>
  </si>
  <si>
    <t>OIB</t>
  </si>
  <si>
    <t>IBAN</t>
  </si>
  <si>
    <t>99984439104</t>
  </si>
  <si>
    <t>HR4824840081101267936</t>
  </si>
  <si>
    <t>23042668338</t>
  </si>
  <si>
    <t>HR1225000091101255103</t>
  </si>
  <si>
    <t>HR5324030091121001625</t>
  </si>
  <si>
    <t>29171497243</t>
  </si>
  <si>
    <t>HR6325000091101257289</t>
  </si>
  <si>
    <t>58530039892</t>
  </si>
  <si>
    <t>29871395048</t>
  </si>
  <si>
    <t>HR4124840081100819631</t>
  </si>
  <si>
    <t>HR6424840081105780961</t>
  </si>
  <si>
    <t>24037302029</t>
  </si>
  <si>
    <t>21451100326</t>
  </si>
  <si>
    <t>HR1024840081103150905</t>
  </si>
  <si>
    <t>HR2023600001102433528</t>
  </si>
  <si>
    <t>77557494843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</si>
  <si>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</si>
  <si>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</si>
  <si>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</si>
  <si>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</si>
  <si>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</si>
  <si>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</si>
  <si>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</si>
  <si>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</si>
  <si>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</si>
  <si>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1.</t>
  </si>
  <si>
    <t>2.</t>
  </si>
  <si>
    <t>Iznos odobrene subvencije                     (ZA ISPLATU)</t>
  </si>
  <si>
    <t xml:space="preserve"> </t>
  </si>
  <si>
    <t>Športski plesni klub Samobor</t>
  </si>
  <si>
    <t>49583112381</t>
  </si>
  <si>
    <t>HR7224840081100640593</t>
  </si>
  <si>
    <t>14.</t>
  </si>
  <si>
    <t>97609724800</t>
  </si>
  <si>
    <t>HR1924840081107413117</t>
  </si>
  <si>
    <t>15.</t>
  </si>
  <si>
    <t>Konjički klub Mirnovec</t>
  </si>
  <si>
    <t>60067600138</t>
  </si>
  <si>
    <t>HR1624840081105890271</t>
  </si>
  <si>
    <t>Gradska glazba Samobor</t>
  </si>
  <si>
    <t>13.Samobor Jazz festival 2017</t>
  </si>
  <si>
    <t>05899973531</t>
  </si>
  <si>
    <t>HR1824030091120006453</t>
  </si>
  <si>
    <t>6.Samoborski Jurjevski krijes</t>
  </si>
  <si>
    <t>6. Barbarinje u Rudama</t>
  </si>
  <si>
    <t>SamoPles Fest</t>
  </si>
  <si>
    <t>10. ljetni moto susret Moto kluba Stari grad</t>
  </si>
  <si>
    <t xml:space="preserve">3. </t>
  </si>
  <si>
    <t>Susreti ansambala</t>
  </si>
  <si>
    <t>Ljetni karneval (Fašnički povrački)</t>
  </si>
  <si>
    <t>Dani francuske kulture u Samoboru</t>
  </si>
  <si>
    <t>16. Moto Party MK Fugitives i 2 memorijal Igor Rešetar- Žuti</t>
  </si>
  <si>
    <t>24. XCO Samobor 2017 UCI Class 1</t>
  </si>
  <si>
    <t>Dvostruki doček nove u Samoboru</t>
  </si>
  <si>
    <t>Uređenje postojećeg planinarskog puta Smerovišće-Cerina - Japetić kod slapa Cerinski vir</t>
  </si>
  <si>
    <t>Projekt Ljetnog dječjeg kampa</t>
  </si>
  <si>
    <t>Brdsko biciklistički
klub Šišmiš Samobor</t>
  </si>
  <si>
    <t>Oživljena povijest Samobor</t>
  </si>
  <si>
    <t>Hrvatsko planinarsko društvo "Sveti Patrik"</t>
  </si>
  <si>
    <t>32. Dani rudarske greblice - Gastro susreti i Greblica pri rudniku</t>
  </si>
  <si>
    <t>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</si>
</sst>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kn-41A]_-;\-* #,##0.00\ [$kn-41A]_-;_-* &quot;-&quot;??\ [$kn-41A]_-;_-@_-"/>
    <numFmt numFmtId="165" formatCode="#,##0.00\ &quot;kn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5" fontId="0" fillId="0" borderId="0" xfId="0" applyNumberFormat="1"/>
    <xf numFmtId="0" fontId="0" fillId="0" borderId="0" xfId="0" applyBorder="1"/>
    <xf numFmtId="0" fontId="2" fillId="0" borderId="0" xfId="0" applyFont="1" applyFill="1" applyBorder="1" applyAlignment="1">
      <alignment vertical="center"/>
    </xf>
    <xf numFmtId="10" fontId="0" fillId="0" borderId="0" xfId="0" applyNumberFormat="1"/>
    <xf numFmtId="165" fontId="0" fillId="0" borderId="0" xfId="0" applyNumberFormat="1" applyBorder="1" applyAlignment="1">
      <alignment vertical="center"/>
    </xf>
    <xf numFmtId="164" fontId="0" fillId="0" borderId="0" xfId="0" applyNumberFormat="1"/>
    <xf numFmtId="0" fontId="0" fillId="0" borderId="0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5" fillId="0" borderId="1" xfId="0" applyNumberFormat="1" applyFont="1" applyBorder="1"/>
    <xf numFmtId="165" fontId="5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 vertical="center"/>
    </xf>
    <xf numFmtId="165" fontId="2" fillId="0" borderId="1" xfId="0" quotePrefix="1" applyNumberFormat="1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6" fillId="0" borderId="3" xfId="0" applyFont="1" applyBorder="1" applyAlignment="1">
      <alignment horizontal="right" vertical="center"/>
    </xf>
    <xf numFmtId="164" fontId="0" fillId="0" borderId="4" xfId="0" applyNumberFormat="1" applyBorder="1" applyAlignment="1">
      <alignment vertical="center"/>
    </xf>
    <xf numFmtId="165" fontId="5" fillId="0" borderId="4" xfId="0" applyNumberFormat="1" applyFont="1" applyBorder="1" applyAlignment="1">
      <alignment vertical="center"/>
    </xf>
    <xf numFmtId="164" fontId="2" fillId="0" borderId="1" xfId="0" quotePrefix="1" applyNumberFormat="1" applyFont="1" applyBorder="1" applyAlignment="1">
      <alignment vertical="center"/>
    </xf>
    <xf numFmtId="165" fontId="5" fillId="0" borderId="2" xfId="0" applyNumberFormat="1" applyFont="1" applyBorder="1"/>
    <xf numFmtId="0" fontId="4" fillId="6" borderId="1" xfId="0" applyFont="1" applyFill="1" applyBorder="1" applyAlignment="1">
      <alignment vertical="center"/>
    </xf>
    <xf numFmtId="10" fontId="4" fillId="6" borderId="1" xfId="0" applyNumberFormat="1" applyFont="1" applyFill="1" applyBorder="1" applyAlignment="1">
      <alignment vertical="center"/>
    </xf>
    <xf numFmtId="165" fontId="3" fillId="6" borderId="1" xfId="0" applyNumberFormat="1" applyFont="1" applyFill="1" applyBorder="1" applyAlignment="1">
      <alignment horizontal="center" vertical="center"/>
    </xf>
    <xf numFmtId="10" fontId="4" fillId="6" borderId="2" xfId="0" applyNumberFormat="1" applyFont="1" applyFill="1" applyBorder="1" applyAlignment="1">
      <alignment vertical="center"/>
    </xf>
    <xf numFmtId="10" fontId="2" fillId="6" borderId="2" xfId="0" applyNumberFormat="1" applyFont="1" applyFill="1" applyBorder="1" applyAlignment="1">
      <alignment vertical="center"/>
    </xf>
    <xf numFmtId="10" fontId="2" fillId="6" borderId="1" xfId="0" applyNumberFormat="1" applyFont="1" applyFill="1" applyBorder="1" applyAlignment="1">
      <alignment vertical="center"/>
    </xf>
    <xf numFmtId="0" fontId="0" fillId="7" borderId="3" xfId="0" applyFill="1" applyBorder="1" applyAlignment="1">
      <alignment vertical="center"/>
    </xf>
    <xf numFmtId="10" fontId="0" fillId="7" borderId="3" xfId="0" applyNumberFormat="1" applyFill="1" applyBorder="1" applyAlignment="1">
      <alignment vertical="center"/>
    </xf>
    <xf numFmtId="165" fontId="1" fillId="8" borderId="4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7" borderId="2" xfId="0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0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17" sqref="A17"/>
    </sheetView>
  </sheetViews>
  <sheetFormatPr defaultColWidth="9.140625" defaultRowHeight="15" x14ac:dyDescent="0.25"/>
  <cols>
    <col min="1" max="1" width="4.42578125" customWidth="1"/>
    <col min="2" max="2" width="16.7109375" customWidth="1"/>
    <col min="3" max="3" width="30.28515625" customWidth="1"/>
    <col min="4" max="4" width="13.85546875" customWidth="1"/>
    <col min="5" max="5" width="25.42578125" customWidth="1"/>
    <col min="6" max="6" width="11.140625" customWidth="1"/>
    <col min="7" max="7" width="12.5703125" style="44" customWidth="1"/>
    <col min="8" max="8" width="6.42578125" customWidth="1"/>
    <col min="9" max="9" width="8.42578125" customWidth="1"/>
    <col min="10" max="10" width="15.7109375" customWidth="1"/>
  </cols>
  <sheetData>
    <row r="1" spans="1:10" ht="76.5" x14ac:dyDescent="0.25">
      <c r="A1" s="34" t="s">
        <v>0</v>
      </c>
      <c r="B1" s="34" t="s">
        <v>1</v>
      </c>
      <c r="C1" s="34" t="s">
        <v>10</v>
      </c>
      <c r="D1" s="34" t="s">
        <v>15</v>
      </c>
      <c r="E1" s="34" t="s">
        <v>16</v>
      </c>
      <c r="F1" s="35" t="s">
        <v>2</v>
      </c>
      <c r="G1" s="39" t="s">
        <v>3</v>
      </c>
      <c r="H1" s="34" t="s">
        <v>4</v>
      </c>
      <c r="I1" s="34" t="s">
        <v>5</v>
      </c>
      <c r="J1" s="35" t="s">
        <v>44</v>
      </c>
    </row>
    <row r="2" spans="1:10" ht="32.25" customHeight="1" x14ac:dyDescent="0.25">
      <c r="A2" s="36">
        <v>1</v>
      </c>
      <c r="B2" s="36">
        <v>2</v>
      </c>
      <c r="C2" s="36">
        <v>3</v>
      </c>
      <c r="D2" s="36">
        <v>4</v>
      </c>
      <c r="E2" s="36">
        <v>5</v>
      </c>
      <c r="F2" s="37">
        <v>6</v>
      </c>
      <c r="G2" s="38">
        <v>7</v>
      </c>
      <c r="H2" s="36">
        <v>8</v>
      </c>
      <c r="I2" s="36">
        <v>9</v>
      </c>
      <c r="J2" s="36">
        <v>10</v>
      </c>
    </row>
    <row r="3" spans="1:10" ht="15" customHeight="1" x14ac:dyDescent="0.25">
      <c r="A3" s="32" t="s">
        <v>42</v>
      </c>
      <c r="B3" s="30" t="s">
        <v>6</v>
      </c>
      <c r="C3" s="45" t="s">
        <v>62</v>
      </c>
      <c r="D3" s="13" t="s">
        <v>32</v>
      </c>
      <c r="E3" s="12" t="s">
        <v>31</v>
      </c>
      <c r="F3" s="10">
        <v>20737.8</v>
      </c>
      <c r="G3" s="38">
        <v>57</v>
      </c>
      <c r="H3" s="21">
        <v>90</v>
      </c>
      <c r="I3" s="22">
        <f t="shared" ref="I3:I17" si="0">IF(H3=0,0,G3/H3)</f>
        <v>0.6333333333333333</v>
      </c>
      <c r="J3" s="23">
        <f t="shared" ref="J3:J17" si="1">F3/90*G3</f>
        <v>13133.939999999999</v>
      </c>
    </row>
    <row r="4" spans="1:10" ht="25.5" x14ac:dyDescent="0.25">
      <c r="A4" s="32" t="s">
        <v>43</v>
      </c>
      <c r="B4" s="30" t="s">
        <v>7</v>
      </c>
      <c r="C4" s="1" t="s">
        <v>63</v>
      </c>
      <c r="D4" s="14" t="s">
        <v>29</v>
      </c>
      <c r="E4" s="13" t="s">
        <v>30</v>
      </c>
      <c r="F4" s="10">
        <v>15000</v>
      </c>
      <c r="G4" s="38">
        <v>83</v>
      </c>
      <c r="H4" s="21">
        <v>90</v>
      </c>
      <c r="I4" s="22">
        <f>IF(H4=0,0,G4/H4)</f>
        <v>0.92222222222222228</v>
      </c>
      <c r="J4" s="23">
        <f>F4/90*G4</f>
        <v>13833.333333333332</v>
      </c>
    </row>
    <row r="5" spans="1:10" ht="30" customHeight="1" x14ac:dyDescent="0.25">
      <c r="A5" s="32" t="s">
        <v>64</v>
      </c>
      <c r="B5" s="30" t="s">
        <v>74</v>
      </c>
      <c r="C5" s="1" t="s">
        <v>60</v>
      </c>
      <c r="D5" s="13" t="s">
        <v>24</v>
      </c>
      <c r="E5" s="13" t="s">
        <v>23</v>
      </c>
      <c r="F5" s="10">
        <v>17000</v>
      </c>
      <c r="G5" s="38">
        <v>75</v>
      </c>
      <c r="H5" s="21">
        <v>90</v>
      </c>
      <c r="I5" s="22">
        <f t="shared" si="0"/>
        <v>0.83333333333333337</v>
      </c>
      <c r="J5" s="23">
        <f>F5/90*G5</f>
        <v>14166.666666666666</v>
      </c>
    </row>
    <row r="6" spans="1:10" ht="15" customHeight="1" x14ac:dyDescent="0.25">
      <c r="A6" s="32" t="s">
        <v>33</v>
      </c>
      <c r="B6" s="30" t="s">
        <v>11</v>
      </c>
      <c r="C6" s="9" t="s">
        <v>12</v>
      </c>
      <c r="D6" s="13" t="s">
        <v>25</v>
      </c>
      <c r="E6" s="13" t="s">
        <v>26</v>
      </c>
      <c r="F6" s="10">
        <v>12000</v>
      </c>
      <c r="G6" s="38">
        <v>78</v>
      </c>
      <c r="H6" s="21">
        <v>90</v>
      </c>
      <c r="I6" s="22">
        <f t="shared" si="0"/>
        <v>0.8666666666666667</v>
      </c>
      <c r="J6" s="23">
        <f t="shared" si="1"/>
        <v>10400</v>
      </c>
    </row>
    <row r="7" spans="1:10" ht="15" customHeight="1" x14ac:dyDescent="0.25">
      <c r="A7" s="32" t="s">
        <v>34</v>
      </c>
      <c r="B7" s="30"/>
      <c r="C7" s="9" t="s">
        <v>65</v>
      </c>
      <c r="D7" s="13"/>
      <c r="E7" s="13"/>
      <c r="F7" s="10">
        <v>5000</v>
      </c>
      <c r="G7" s="38">
        <v>77</v>
      </c>
      <c r="H7" s="21">
        <v>90</v>
      </c>
      <c r="I7" s="22">
        <f t="shared" si="0"/>
        <v>0.85555555555555551</v>
      </c>
      <c r="J7" s="23">
        <f t="shared" si="1"/>
        <v>4277.7777777777783</v>
      </c>
    </row>
    <row r="8" spans="1:10" ht="15" customHeight="1" x14ac:dyDescent="0.25">
      <c r="A8" s="32" t="s">
        <v>35</v>
      </c>
      <c r="B8" s="30"/>
      <c r="C8" s="9" t="s">
        <v>66</v>
      </c>
      <c r="D8" s="13"/>
      <c r="E8" s="13"/>
      <c r="F8" s="10">
        <v>7000</v>
      </c>
      <c r="G8" s="38">
        <v>37</v>
      </c>
      <c r="H8" s="21">
        <v>90</v>
      </c>
      <c r="I8" s="22">
        <f t="shared" si="0"/>
        <v>0.41111111111111109</v>
      </c>
      <c r="J8" s="23">
        <f t="shared" si="1"/>
        <v>2877.7777777777774</v>
      </c>
    </row>
    <row r="9" spans="1:10" ht="51" x14ac:dyDescent="0.25">
      <c r="A9" s="32" t="s">
        <v>36</v>
      </c>
      <c r="B9" s="30" t="s">
        <v>13</v>
      </c>
      <c r="C9" s="1" t="s">
        <v>67</v>
      </c>
      <c r="D9" s="13" t="s">
        <v>22</v>
      </c>
      <c r="E9" s="13" t="s">
        <v>21</v>
      </c>
      <c r="F9" s="11">
        <v>3300</v>
      </c>
      <c r="G9" s="38">
        <v>87</v>
      </c>
      <c r="H9" s="21">
        <v>90</v>
      </c>
      <c r="I9" s="22">
        <f t="shared" si="0"/>
        <v>0.96666666666666667</v>
      </c>
      <c r="J9" s="23">
        <f t="shared" si="1"/>
        <v>3190</v>
      </c>
    </row>
    <row r="10" spans="1:10" ht="25.5" x14ac:dyDescent="0.25">
      <c r="A10" s="32" t="s">
        <v>37</v>
      </c>
      <c r="B10" s="30" t="s">
        <v>14</v>
      </c>
      <c r="C10" s="1" t="s">
        <v>68</v>
      </c>
      <c r="D10" s="13" t="s">
        <v>17</v>
      </c>
      <c r="E10" s="13" t="s">
        <v>18</v>
      </c>
      <c r="F10" s="11">
        <v>23000</v>
      </c>
      <c r="G10" s="38">
        <v>67</v>
      </c>
      <c r="H10" s="21">
        <v>90</v>
      </c>
      <c r="I10" s="22">
        <f t="shared" si="0"/>
        <v>0.74444444444444446</v>
      </c>
      <c r="J10" s="23">
        <f t="shared" si="1"/>
        <v>17122.222222222223</v>
      </c>
    </row>
    <row r="11" spans="1:10" ht="25.5" x14ac:dyDescent="0.25">
      <c r="A11" s="32" t="s">
        <v>38</v>
      </c>
      <c r="B11" s="30" t="s">
        <v>8</v>
      </c>
      <c r="C11" s="1" t="s">
        <v>76</v>
      </c>
      <c r="D11" s="13" t="s">
        <v>19</v>
      </c>
      <c r="E11" s="13" t="s">
        <v>20</v>
      </c>
      <c r="F11" s="11">
        <v>18000</v>
      </c>
      <c r="G11" s="38">
        <v>83</v>
      </c>
      <c r="H11" s="21">
        <v>90</v>
      </c>
      <c r="I11" s="22">
        <f t="shared" si="0"/>
        <v>0.92222222222222228</v>
      </c>
      <c r="J11" s="23">
        <f t="shared" si="1"/>
        <v>16600</v>
      </c>
    </row>
    <row r="12" spans="1:10" x14ac:dyDescent="0.25">
      <c r="A12" s="32" t="s">
        <v>39</v>
      </c>
      <c r="B12" s="30"/>
      <c r="C12" s="1" t="s">
        <v>61</v>
      </c>
      <c r="D12" s="13"/>
      <c r="E12" s="13"/>
      <c r="F12" s="11">
        <v>7400</v>
      </c>
      <c r="G12" s="38">
        <v>79</v>
      </c>
      <c r="H12" s="21">
        <v>90</v>
      </c>
      <c r="I12" s="22">
        <f t="shared" si="0"/>
        <v>0.87777777777777777</v>
      </c>
      <c r="J12" s="23">
        <f t="shared" si="1"/>
        <v>6495.5555555555557</v>
      </c>
    </row>
    <row r="13" spans="1:10" ht="38.25" x14ac:dyDescent="0.25">
      <c r="A13" s="32" t="s">
        <v>40</v>
      </c>
      <c r="B13" s="46" t="s">
        <v>73</v>
      </c>
      <c r="C13" s="1" t="s">
        <v>69</v>
      </c>
      <c r="D13" s="13" t="s">
        <v>28</v>
      </c>
      <c r="E13" s="13" t="s">
        <v>27</v>
      </c>
      <c r="F13" s="11">
        <v>25000</v>
      </c>
      <c r="G13" s="38">
        <v>41</v>
      </c>
      <c r="H13" s="21">
        <v>90</v>
      </c>
      <c r="I13" s="22">
        <f t="shared" si="0"/>
        <v>0.45555555555555555</v>
      </c>
      <c r="J13" s="23">
        <f t="shared" si="1"/>
        <v>11388.888888888889</v>
      </c>
    </row>
    <row r="14" spans="1:10" ht="25.5" x14ac:dyDescent="0.25">
      <c r="A14" s="33" t="s">
        <v>41</v>
      </c>
      <c r="B14" s="31" t="s">
        <v>46</v>
      </c>
      <c r="C14" s="1" t="s">
        <v>70</v>
      </c>
      <c r="D14" s="13" t="s">
        <v>47</v>
      </c>
      <c r="E14" s="13" t="s">
        <v>48</v>
      </c>
      <c r="F14" s="11">
        <v>4000</v>
      </c>
      <c r="G14" s="38">
        <v>82</v>
      </c>
      <c r="H14" s="21">
        <v>90</v>
      </c>
      <c r="I14" s="24">
        <f t="shared" si="0"/>
        <v>0.91111111111111109</v>
      </c>
      <c r="J14" s="23">
        <f t="shared" si="1"/>
        <v>3644.4444444444443</v>
      </c>
    </row>
    <row r="15" spans="1:10" ht="51" x14ac:dyDescent="0.25">
      <c r="A15" s="33" t="s">
        <v>77</v>
      </c>
      <c r="B15" s="31" t="s">
        <v>75</v>
      </c>
      <c r="C15" s="1" t="s">
        <v>71</v>
      </c>
      <c r="D15" s="13" t="s">
        <v>50</v>
      </c>
      <c r="E15" s="13" t="s">
        <v>51</v>
      </c>
      <c r="F15" s="11">
        <v>9300</v>
      </c>
      <c r="G15" s="38">
        <v>57</v>
      </c>
      <c r="H15" s="21">
        <v>90</v>
      </c>
      <c r="I15" s="24">
        <f>IF(H15=0,0,G15/H15)</f>
        <v>0.6333333333333333</v>
      </c>
      <c r="J15" s="23">
        <f t="shared" si="1"/>
        <v>5890</v>
      </c>
    </row>
    <row r="16" spans="1:10" ht="25.5" x14ac:dyDescent="0.25">
      <c r="A16" s="33" t="s">
        <v>49</v>
      </c>
      <c r="B16" s="31" t="s">
        <v>53</v>
      </c>
      <c r="C16" s="1" t="s">
        <v>72</v>
      </c>
      <c r="D16" s="19" t="s">
        <v>54</v>
      </c>
      <c r="E16" s="13" t="s">
        <v>55</v>
      </c>
      <c r="F16" s="20">
        <v>23000</v>
      </c>
      <c r="G16" s="41">
        <v>59</v>
      </c>
      <c r="H16" s="21">
        <v>90</v>
      </c>
      <c r="I16" s="25">
        <f t="shared" si="0"/>
        <v>0.65555555555555556</v>
      </c>
      <c r="J16" s="23">
        <f t="shared" si="1"/>
        <v>15077.777777777777</v>
      </c>
    </row>
    <row r="17" spans="1:10" ht="25.5" x14ac:dyDescent="0.25">
      <c r="A17" s="32" t="s">
        <v>52</v>
      </c>
      <c r="B17" s="30" t="s">
        <v>56</v>
      </c>
      <c r="C17" s="1" t="s">
        <v>57</v>
      </c>
      <c r="D17" s="19" t="s">
        <v>58</v>
      </c>
      <c r="E17" s="13" t="s">
        <v>59</v>
      </c>
      <c r="F17" s="10">
        <v>25000</v>
      </c>
      <c r="G17" s="42">
        <v>75</v>
      </c>
      <c r="H17" s="21">
        <v>90</v>
      </c>
      <c r="I17" s="26">
        <f t="shared" si="0"/>
        <v>0.83333333333333337</v>
      </c>
      <c r="J17" s="23">
        <f t="shared" si="1"/>
        <v>20833.333333333332</v>
      </c>
    </row>
    <row r="18" spans="1:10" ht="18.75" customHeight="1" thickBot="1" x14ac:dyDescent="0.3">
      <c r="A18" s="47" t="s">
        <v>9</v>
      </c>
      <c r="B18" s="48"/>
      <c r="C18" s="16"/>
      <c r="D18" s="17"/>
      <c r="E18" s="17"/>
      <c r="F18" s="18">
        <f>SUM(F3:F16)</f>
        <v>189737.8</v>
      </c>
      <c r="G18" s="43"/>
      <c r="H18" s="27"/>
      <c r="I18" s="28"/>
      <c r="J18" s="29">
        <f>SUM(J3:J17)</f>
        <v>158931.71777777778</v>
      </c>
    </row>
    <row r="19" spans="1:10" ht="15" customHeight="1" thickTop="1" x14ac:dyDescent="0.25">
      <c r="A19" s="4"/>
      <c r="B19" s="8"/>
      <c r="C19" s="8"/>
      <c r="F19" s="2"/>
      <c r="I19" s="5"/>
    </row>
    <row r="20" spans="1:10" ht="15" customHeight="1" x14ac:dyDescent="0.25">
      <c r="A20" s="4"/>
      <c r="B20" s="8"/>
      <c r="C20" s="8"/>
      <c r="D20" s="3"/>
      <c r="E20" s="3"/>
      <c r="F20" s="2"/>
      <c r="I20" s="5"/>
      <c r="J20" s="3"/>
    </row>
    <row r="21" spans="1:10" ht="15" customHeight="1" x14ac:dyDescent="0.25">
      <c r="A21" s="4"/>
      <c r="B21" s="8"/>
      <c r="C21" s="8"/>
      <c r="D21" s="3"/>
      <c r="E21" s="3"/>
      <c r="F21" s="2"/>
      <c r="I21" s="5"/>
      <c r="J21" s="3"/>
    </row>
    <row r="22" spans="1:10" ht="15" customHeight="1" x14ac:dyDescent="0.25">
      <c r="A22" s="4"/>
      <c r="B22" s="8"/>
      <c r="C22" s="8"/>
      <c r="D22" s="3"/>
      <c r="E22" s="3" t="s">
        <v>45</v>
      </c>
      <c r="F22" s="2"/>
      <c r="H22" s="3"/>
      <c r="I22" s="5"/>
      <c r="J22" s="3"/>
    </row>
    <row r="23" spans="1:10" ht="15" customHeight="1" x14ac:dyDescent="0.25">
      <c r="A23" s="4"/>
      <c r="B23" s="8"/>
      <c r="C23" s="8"/>
      <c r="D23" s="3"/>
      <c r="E23" s="3"/>
      <c r="F23" s="2"/>
      <c r="H23" s="3"/>
      <c r="I23" s="5"/>
      <c r="J23" s="3"/>
    </row>
    <row r="24" spans="1:10" ht="15" customHeight="1" x14ac:dyDescent="0.25">
      <c r="A24" s="4"/>
      <c r="B24" s="8"/>
      <c r="C24" s="8"/>
      <c r="D24" s="3"/>
      <c r="E24" s="3"/>
      <c r="H24" s="6"/>
      <c r="J24" s="3"/>
    </row>
    <row r="25" spans="1:10" ht="15" customHeight="1" x14ac:dyDescent="0.25">
      <c r="A25" s="4"/>
      <c r="B25" s="8"/>
      <c r="C25" s="8"/>
      <c r="D25" s="3"/>
      <c r="E25" s="3"/>
      <c r="H25" s="6"/>
      <c r="I25" s="40"/>
      <c r="J25" s="3"/>
    </row>
    <row r="26" spans="1:10" ht="15" customHeight="1" x14ac:dyDescent="0.25">
      <c r="A26" s="4"/>
      <c r="B26" s="8"/>
      <c r="C26" s="8"/>
      <c r="D26" s="3"/>
      <c r="E26" s="3"/>
      <c r="H26" s="6"/>
      <c r="I26" s="15"/>
      <c r="J26" s="3"/>
    </row>
    <row r="27" spans="1:10" ht="15" customHeight="1" x14ac:dyDescent="0.25">
      <c r="A27" s="4"/>
      <c r="B27" s="8"/>
      <c r="C27" s="8"/>
      <c r="D27" s="3"/>
      <c r="E27" s="3"/>
      <c r="H27" s="6"/>
      <c r="J27" s="3"/>
    </row>
    <row r="28" spans="1:10" ht="15" customHeight="1" x14ac:dyDescent="0.25">
      <c r="A28" s="4"/>
      <c r="B28" s="8"/>
      <c r="C28" s="8"/>
      <c r="D28" s="3"/>
      <c r="E28" s="3"/>
      <c r="H28" s="6"/>
      <c r="J28" s="3"/>
    </row>
    <row r="29" spans="1:10" ht="15" customHeight="1" x14ac:dyDescent="0.25">
      <c r="A29" s="4"/>
      <c r="B29" s="8"/>
      <c r="C29" s="8"/>
      <c r="D29" s="3"/>
      <c r="E29" s="3"/>
      <c r="H29" s="6"/>
      <c r="J29" s="3"/>
    </row>
    <row r="30" spans="1:10" ht="15" customHeight="1" x14ac:dyDescent="0.25">
      <c r="A30" s="4"/>
      <c r="B30" s="8"/>
      <c r="C30" s="8"/>
      <c r="D30" s="3"/>
      <c r="E30" s="3"/>
      <c r="H30" s="6"/>
      <c r="J30" s="3"/>
    </row>
    <row r="31" spans="1:10" ht="15" customHeight="1" x14ac:dyDescent="0.25">
      <c r="A31" s="4"/>
      <c r="B31" s="8"/>
      <c r="C31" s="8"/>
      <c r="D31" s="3"/>
      <c r="E31" s="3"/>
      <c r="H31" s="6"/>
      <c r="J31" s="3"/>
    </row>
    <row r="32" spans="1:10" ht="15" customHeight="1" x14ac:dyDescent="0.25">
      <c r="A32" s="4"/>
      <c r="B32" s="8"/>
      <c r="C32" s="8"/>
      <c r="D32" s="3"/>
      <c r="E32" s="3"/>
      <c r="H32" s="6"/>
      <c r="J32" s="3"/>
    </row>
    <row r="33" spans="1:10" ht="15" customHeight="1" x14ac:dyDescent="0.25">
      <c r="A33" s="4"/>
      <c r="B33" s="8"/>
      <c r="C33" s="8"/>
      <c r="D33" s="3"/>
      <c r="E33" s="3"/>
      <c r="H33" s="3"/>
      <c r="J33" s="3"/>
    </row>
    <row r="34" spans="1:10" ht="15" customHeight="1" x14ac:dyDescent="0.25">
      <c r="A34" s="4"/>
      <c r="B34" s="8"/>
      <c r="C34" s="8"/>
      <c r="D34" s="3"/>
      <c r="E34" s="3"/>
      <c r="H34" s="3"/>
      <c r="J34" s="3"/>
    </row>
    <row r="35" spans="1:10" ht="15" customHeight="1" x14ac:dyDescent="0.25">
      <c r="A35" s="4"/>
      <c r="B35" s="8"/>
      <c r="C35" s="8"/>
      <c r="D35" s="3"/>
      <c r="E35" s="3"/>
      <c r="H35" s="3"/>
      <c r="J35" s="3"/>
    </row>
    <row r="36" spans="1:10" ht="15" customHeight="1" x14ac:dyDescent="0.25">
      <c r="A36" s="4"/>
      <c r="B36" s="8"/>
      <c r="C36" s="8"/>
      <c r="D36" s="3"/>
      <c r="E36" s="3"/>
      <c r="J36" s="3"/>
    </row>
    <row r="37" spans="1:10" ht="15" customHeight="1" x14ac:dyDescent="0.25">
      <c r="A37" s="3"/>
      <c r="B37" s="8"/>
      <c r="C37" s="8"/>
      <c r="D37" s="3"/>
      <c r="E37" s="3"/>
      <c r="J37" s="3"/>
    </row>
    <row r="38" spans="1:10" x14ac:dyDescent="0.25">
      <c r="A38" s="3"/>
      <c r="B38" s="3"/>
      <c r="C38" s="3"/>
      <c r="D38" s="3"/>
      <c r="E38" s="3"/>
      <c r="J38" s="3"/>
    </row>
    <row r="80" spans="8:8" x14ac:dyDescent="0.25">
      <c r="H80" s="7"/>
    </row>
  </sheetData>
  <mergeCells count="1">
    <mergeCell ref="A18:B1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7" orientation="landscape" r:id="rId1"/>
  <headerFooter>
    <oddHeader>&amp;L&amp;12&amp;UJAVNI NATJEČAJ za dodjelu financijskih sredstava za sufinanciranje turističkih projekata udruga u 2017. godini&amp;11&amp;U
Tabela za dodjelu financijskih sredstava  na temelju ostvarenog broja bodova</oddHeader>
    <oddFooter>&amp;R6.3.2017
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List2</vt:lpstr>
      <vt:lpstr>List2!Print_Area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Krunoslav Znika</dc:creator>
  <cp:lastModifiedBy>Igor Jaic Krasnik</cp:lastModifiedBy>
  <cp:lastPrinted>2017-03-08T13:14:01Z</cp:lastPrinted>
  <dcterms:created xsi:type="dcterms:W3CDTF">2015-09-03T13:18:46Z</dcterms:created>
  <dcterms:modified xsi:type="dcterms:W3CDTF">2017-03-23T11:18:14Z</dcterms:modified>
</cp:coreProperties>
</file>