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kumenti odjela\Upravni odjel za financije\_______ Odluka o preraspodjeli 2024\za slanje\"/>
    </mc:Choice>
  </mc:AlternateContent>
  <xr:revisionPtr revIDLastSave="0" documentId="13_ncr:1_{AB5697B4-D9B0-4E9E-B5E6-679AF17F80CE}" xr6:coauthVersionLast="47" xr6:coauthVersionMax="47" xr10:uidLastSave="{00000000-0000-0000-0000-000000000000}"/>
  <bookViews>
    <workbookView xWindow="1680" yWindow="0" windowWidth="26730" windowHeight="15600" activeTab="5" xr2:uid="{00000000-000D-0000-FFFF-FFFF00000000}"/>
  </bookViews>
  <sheets>
    <sheet name="ODLUKA" sheetId="10" r:id="rId1"/>
    <sheet name="SAŽETAK" sheetId="18" r:id="rId2"/>
    <sheet name="Račun prihoda i rashoda" sheetId="19" r:id="rId3"/>
    <sheet name="Rashodi prema funkcijskoj klas" sheetId="23" r:id="rId4"/>
    <sheet name="POSEBNI DIO" sheetId="17" r:id="rId5"/>
    <sheet name="ZAVRŠNE ODREDBE" sheetId="20" r:id="rId6"/>
  </sheets>
  <definedNames>
    <definedName name="_xlnm.Print_Area" localSheetId="0">ODLUKA!$A$1:$G$10</definedName>
  </definedNames>
  <calcPr calcId="191029"/>
</workbook>
</file>

<file path=xl/calcChain.xml><?xml version="1.0" encoding="utf-8"?>
<calcChain xmlns="http://schemas.openxmlformats.org/spreadsheetml/2006/main">
  <c r="E49" i="18" l="1"/>
  <c r="E48" i="18"/>
  <c r="E38" i="18"/>
  <c r="D37" i="18"/>
  <c r="C37" i="18"/>
  <c r="E37" i="18" s="1"/>
  <c r="E29" i="18"/>
  <c r="E22" i="18"/>
  <c r="D22" i="18"/>
  <c r="C22" i="18"/>
  <c r="E11" i="18"/>
  <c r="D11" i="18"/>
  <c r="D47" i="18" s="1"/>
  <c r="C11" i="18"/>
  <c r="C47" i="18" s="1"/>
  <c r="E8" i="18"/>
  <c r="D8" i="18"/>
  <c r="D46" i="18" s="1"/>
  <c r="C8" i="18"/>
  <c r="C46" i="18" s="1"/>
  <c r="E46" i="18" l="1"/>
  <c r="E47" i="18"/>
  <c r="E50" i="18" s="1"/>
  <c r="D50" i="18"/>
  <c r="D14" i="18"/>
  <c r="D23" i="18" s="1"/>
  <c r="C50" i="18"/>
  <c r="C14" i="18"/>
  <c r="E14" i="18"/>
  <c r="E23" i="18" l="1"/>
  <c r="E30" i="18" s="1"/>
  <c r="E31" i="18" s="1"/>
  <c r="C23" i="18"/>
  <c r="D30" i="18"/>
  <c r="D31" i="18" s="1"/>
  <c r="D39" i="18"/>
  <c r="D40" i="18" s="1"/>
  <c r="C30" i="18" l="1"/>
  <c r="C31" i="18" s="1"/>
  <c r="C39" i="18"/>
  <c r="E39" i="18" l="1"/>
  <c r="E40" i="18" s="1"/>
  <c r="C40" i="18"/>
</calcChain>
</file>

<file path=xl/sharedStrings.xml><?xml version="1.0" encoding="utf-8"?>
<sst xmlns="http://schemas.openxmlformats.org/spreadsheetml/2006/main" count="222" uniqueCount="144">
  <si>
    <t>Materijalni rashodi</t>
  </si>
  <si>
    <t>3</t>
  </si>
  <si>
    <t>Rashodi poslovanja</t>
  </si>
  <si>
    <t>32</t>
  </si>
  <si>
    <t>Članak 1.</t>
  </si>
  <si>
    <t>Članak 3.</t>
  </si>
  <si>
    <t>Članak 4.</t>
  </si>
  <si>
    <t>Članak 6.</t>
  </si>
  <si>
    <t>Brojčana oznaka i naziv</t>
  </si>
  <si>
    <t>GRADONAČELNICA</t>
  </si>
  <si>
    <t>dr.sc. Petra Škrobot</t>
  </si>
  <si>
    <t>SVEUKUPNO RASHODI / IZDACI</t>
  </si>
  <si>
    <t xml:space="preserve">     Ova Odluka stupa na snagu dan nakon dana objave u Službenim vijestima Grada Samobora.</t>
  </si>
  <si>
    <t>Članak 2.</t>
  </si>
  <si>
    <t>01 Opće javne usluge</t>
  </si>
  <si>
    <t>013 Opće usluge</t>
  </si>
  <si>
    <t>03 Javni red i sigurnost</t>
  </si>
  <si>
    <t>031 Usluge policije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</si>
  <si>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</si>
  <si>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</si>
  <si>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</si>
  <si>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</si>
  <si>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043 Gorivo i energija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</si>
  <si>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</si>
  <si>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</si>
  <si>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</si>
  <si>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</si>
  <si>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</si>
  <si>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</si>
  <si>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</si>
  <si>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</si>
  <si>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</si>
  <si>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</si>
  <si>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</si>
  <si>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</si>
  <si>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</si>
  <si>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</si>
  <si>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</si>
  <si>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</si>
  <si>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</si>
  <si>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</si>
  <si>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</si>
  <si>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</si>
  <si>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</si>
  <si>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</si>
  <si>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092 Srednjoškolsko  obrazovanje</t>
  </si>
  <si>
    <t>096 Dodatne usluge u obrazovanju</t>
  </si>
  <si>
    <t>10 Socijalna zaštita</t>
  </si>
  <si>
    <t>102 Starost</t>
  </si>
  <si>
    <t>104 Obitelj i djeca</t>
  </si>
  <si>
    <t>105 Nezaposlenost</t>
  </si>
  <si>
    <t>109 Aktivnosti socijalne zaštite koje nisu drugdje svrstane</t>
  </si>
  <si>
    <t xml:space="preserve">    U članku 1. sredstva se preraspodjeljuju kako slijedi:</t>
  </si>
  <si>
    <t>PRIHODI UKUPNO</t>
  </si>
  <si>
    <t>Prihodi poslovanja</t>
  </si>
  <si>
    <t>Prihodi od prodaje nefinancijske imovine</t>
  </si>
  <si>
    <t>RASHODI UKUPNO</t>
  </si>
  <si>
    <t>Rashodi za nabavu nefinancijske imovine</t>
  </si>
  <si>
    <t>B) SAŽETAK RAČUNA FINANCIRANJA</t>
  </si>
  <si>
    <t>Primici od financijske imovine i zaduživanja</t>
  </si>
  <si>
    <t>Izdaci za financijsku imovinu i otplate zajmova</t>
  </si>
  <si>
    <t>NETO FINANCIRANJE</t>
  </si>
  <si>
    <t>Višak prihoda iz prethodne godine koji će se rasporediti</t>
  </si>
  <si>
    <t>Manjak prihoda iz prethodne godine za pokriće</t>
  </si>
  <si>
    <t>PRIHODI, PRIMICI I VIŠAK</t>
  </si>
  <si>
    <t>RASHODI, IZDACI I MANJAK</t>
  </si>
  <si>
    <t>RAZLIKA</t>
  </si>
  <si>
    <t>A) SAŽETAK RAČUNA PRIHODA I RASHODA</t>
  </si>
  <si>
    <t/>
  </si>
  <si>
    <t>31</t>
  </si>
  <si>
    <t>Rashodi za zaposlene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</si>
  <si>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</si>
  <si>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</si>
  <si>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</si>
  <si>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</si>
  <si>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</si>
  <si>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</si>
  <si>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</si>
  <si>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</si>
  <si>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</si>
  <si>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</si>
  <si>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</si>
  <si>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</si>
  <si>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</si>
  <si>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</si>
  <si>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</si>
  <si>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</si>
  <si>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</si>
  <si>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Članak 7.</t>
  </si>
  <si>
    <t>ODLUKU
O PRERASPODJELI SREDSTAVA PLANIRANIH
U PRORAČUNU GRADA SAMOBORA ZA 2024. GODINU
I PROJEKCIJAMA ZA 2025. I 2026. GODINU</t>
  </si>
  <si>
    <t xml:space="preserve">     Gradonačelnica će o izvršenoj preraspodjeli proračunskih sredstava izvijestiti Gradsko vijeće u Godišnjem izvještaju o izvršenju Proračuna Grada Samobora za 2024. godinu.</t>
  </si>
  <si>
    <t xml:space="preserve">     Ova Odluka sastavni je dio Proračuna Grada Samobora za 2024. godinu i projekcija za 2025. i 2026. godinu.</t>
  </si>
  <si>
    <t>Povećanje/
smanjenje</t>
  </si>
  <si>
    <t>Novi plan
2024.</t>
  </si>
  <si>
    <t>6</t>
  </si>
  <si>
    <t>7</t>
  </si>
  <si>
    <t>RAZLIKA - VIŠAK/MANJAK</t>
  </si>
  <si>
    <t>8</t>
  </si>
  <si>
    <t>5</t>
  </si>
  <si>
    <t>VIŠAK/MANJAK + NETO FINANCIRANJE</t>
  </si>
  <si>
    <t xml:space="preserve">C) PRENESENI VIŠAK ILI PRENESENI MANJAK </t>
  </si>
  <si>
    <t>PRIJENOS VIŠKA/MANJKA IZ PRETHODNE(IH) GODINE</t>
  </si>
  <si>
    <t>PRIJENOS VIŠKA/MANJKA U SLJEDEĆE RAZDOBLJE</t>
  </si>
  <si>
    <t>VIŠAK/MANJAK + NETO FINANCIRANJE + PRIJENOS VIŠKA/MANJKA IZ PRETHODNE(IH) GODINE - PRIJENOS VIŠKA/MANJKA U SLJEDEĆE RAZDOBLJE</t>
  </si>
  <si>
    <t>D) VIŠEGODIŠNJI PLAN URAVNOTEŽENJA</t>
  </si>
  <si>
    <t>VIŠAK/MANJAK IZ PRETHODNE(IH) GODINE KOJI ĆE SE RASPOREDITI/POKRITI</t>
  </si>
  <si>
    <t>VIŠAK/MANJAK TEKUĆE GODINE</t>
  </si>
  <si>
    <t>E) UKUPNO PRORAČUN</t>
  </si>
  <si>
    <t>Rebalans
2024.</t>
  </si>
  <si>
    <t>UKUPNO RASHODI</t>
  </si>
  <si>
    <t xml:space="preserve">A. RAČUN PRIHODA I RASHODA </t>
  </si>
  <si>
    <t>A1. PRIHODI I RASHODI PREMA EKONOMSKOJ KLASIFIKACIJI</t>
  </si>
  <si>
    <t xml:space="preserve">     U članku 2. rashodi utvrđeni u Računu prihoda i rashoda Proračuna iskazani prema ekonomskoj klasifikaciji i prema funkcijskoj klasifikaciji, preraspodjeljuju se kako slijedi:</t>
  </si>
  <si>
    <t>A3. RASHODI PREMA FUNKCIJSKOJ KLASIFIKACIJI</t>
  </si>
  <si>
    <t>011 Izvršna i zakonodavna tijela, financijski i fiskalni poslovi, vanjski poslovi</t>
  </si>
  <si>
    <t>041 Opći ekonomski, trgovački i poslovi vezani uz rad</t>
  </si>
  <si>
    <t>107 Socijalna pomoć stanovništvu koje nije obuhvaćeno redovnim socijalnim programima</t>
  </si>
  <si>
    <t>Rebalans
2024.
za 2024.</t>
  </si>
  <si>
    <t xml:space="preserve">     U članku 5. sredstva iz članka 1. preraspodjeljuju se kako slijedi:</t>
  </si>
  <si>
    <t>Razdjel 002 GRADONAČELNICA</t>
  </si>
  <si>
    <t>Glava 00205 GRADONAČELNICA</t>
  </si>
  <si>
    <t>Program 2020 IZVRŠNA TIJELA</t>
  </si>
  <si>
    <t>Aktivnost A202002 Materijalni rashodi</t>
  </si>
  <si>
    <t>Izvor  1.1. GRAD SAMOBOR-  Opći prihodi i  primici</t>
  </si>
  <si>
    <t>Aktivnost A202007 Obveze po sudskim sporovima</t>
  </si>
  <si>
    <t>Razdjel 006 UPRAVNI ODJEL ZA KOMUNALNE DJELATNOSTI</t>
  </si>
  <si>
    <t>Glava 00610 UPRAVNI ODJEL ZA KOMUNALNE DJELATNOSTI</t>
  </si>
  <si>
    <t>Program 6010 VODOOPSKRBA, ODVODNJA, ZAŠTITA VODA I ZAŠTITA OD VODA</t>
  </si>
  <si>
    <t>Kapitalni projekt K601020 Gradnja objekata odvodnje</t>
  </si>
  <si>
    <t>Izvor  3.1. GRAD SAMOBOR-POSEBNE NAMJENE</t>
  </si>
  <si>
    <t>Program 6035 IZGRADNJA I REKONSTRUKCIJA JAVNE RASVJETE</t>
  </si>
  <si>
    <t>Kapitalni projekt K603521 Zamjena i modernizacija postojeće javne rasvjete na području grada Samobora</t>
  </si>
  <si>
    <t>Izvor  7.1. NAMJENSKI PRIMICI OD ZADUŽIVANJA</t>
  </si>
  <si>
    <t>Razdjel 007 UPRAVNI ODJEL ZA FINANCIJE</t>
  </si>
  <si>
    <t>Glava 00710 UPRAVNI ODJEL ZA FINANCIJE</t>
  </si>
  <si>
    <t>Program 5020 FINANCIRANJE KOMUNALNOG I DRUŠTVENOG RAZVOJA GRADA</t>
  </si>
  <si>
    <t>Aktivnost A502010 Otplata kredita</t>
  </si>
  <si>
    <t>54</t>
  </si>
  <si>
    <t>Izdaci za otplatu glavnice primljenih kredita i zajmova</t>
  </si>
  <si>
    <t xml:space="preserve">     Na temelju članka 60. Zakona o proračunu (Narodne novine br. 144/21.), članka 42. točke 6. Statuta Grada Samobora (Službene vijesti Grada Samobora br. 2/21. – pročišćeni tekst) i članka 31. Odluke o izvršavanju Proračuna Grada Samobora za 2024. godinu (Službene vijesti Grada Samobora br. 12/23., 4/24., 6/24., 7/24., 9/24. i 11/24.), gradonačelnica Grada Samobora dana 16. listopada 2024. godine, donijela je sljedeću</t>
  </si>
  <si>
    <t xml:space="preserve">     Ovom Odlukom gradonačelnica Grada Samobora preraspodjeljuje sredstva unutar i između proračunskih razdjela u Proračunu Grada Samobora za 2024. godinu i projekcijama za 2025. i 2026. godinu (Službene vijesti Grada Samobora 12/23., 4/24. i 7/24. i 11/24.), u stupcu Plan za 2024., do visine 5% rashoda i izdataka na proračunskoj stavci na razini skupine ekonomske klasifikacije koja se umanjuje.</t>
  </si>
  <si>
    <t>KLASA: 400-01/24-01/12</t>
  </si>
  <si>
    <t>URBROJ: 238-27-06/10-24-6</t>
  </si>
  <si>
    <t>Članak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</si>
</sst>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Geneva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Times New Roman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8"/>
      <color indexed="10"/>
      <name val="Arial"/>
      <family val="2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color theme="1"/>
      <name val="Times New Roman"/>
      <family val="1"/>
    </font>
    <font>
      <sz val="10"/>
      <color rgb="FF000000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1"/>
      <color rgb="FF00B050"/>
      <name val="Times New Roman"/>
      <family val="1"/>
      <charset val="238"/>
    </font>
    <font>
      <b/>
      <sz val="10"/>
      <color indexed="9"/>
      <name val="Times New Roman"/>
      <family val="1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69696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6">
    <xf numFmtId="0" fontId="0" fillId="0" borderId="0"/>
    <xf numFmtId="0" fontId="5" fillId="0" borderId="0"/>
    <xf numFmtId="0" fontId="5" fillId="0" borderId="0"/>
    <xf numFmtId="0" fontId="6" fillId="0" borderId="0"/>
    <xf numFmtId="0" fontId="3" fillId="0" borderId="0"/>
    <xf numFmtId="0" fontId="9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5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12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1" applyNumberFormat="0" applyAlignment="0" applyProtection="0"/>
    <xf numFmtId="0" fontId="16" fillId="3" borderId="0" applyNumberFormat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21" borderId="0" applyNumberFormat="0" applyBorder="0" applyAlignment="0" applyProtection="0"/>
    <xf numFmtId="0" fontId="2" fillId="0" borderId="0"/>
    <xf numFmtId="0" fontId="5" fillId="0" borderId="0">
      <alignment wrapText="1"/>
    </xf>
    <xf numFmtId="0" fontId="5" fillId="0" borderId="0">
      <alignment wrapText="1"/>
    </xf>
    <xf numFmtId="0" fontId="9" fillId="0" borderId="0"/>
    <xf numFmtId="0" fontId="5" fillId="0" borderId="0">
      <alignment wrapText="1"/>
    </xf>
    <xf numFmtId="0" fontId="5" fillId="0" borderId="0">
      <alignment wrapText="1"/>
    </xf>
    <xf numFmtId="0" fontId="21" fillId="0" borderId="0"/>
    <xf numFmtId="0" fontId="13" fillId="0" borderId="0"/>
    <xf numFmtId="0" fontId="2" fillId="0" borderId="0"/>
    <xf numFmtId="0" fontId="2" fillId="0" borderId="0"/>
    <xf numFmtId="0" fontId="22" fillId="0" borderId="5" applyNumberFormat="0" applyFill="0" applyAlignment="0" applyProtection="0"/>
    <xf numFmtId="0" fontId="23" fillId="22" borderId="6" applyNumberFormat="0" applyAlignment="0" applyProtection="0"/>
    <xf numFmtId="4" fontId="24" fillId="23" borderId="7" applyNumberFormat="0" applyProtection="0">
      <alignment vertical="center"/>
    </xf>
    <xf numFmtId="4" fontId="25" fillId="23" borderId="8" applyNumberFormat="0" applyProtection="0">
      <alignment vertical="center"/>
    </xf>
    <xf numFmtId="4" fontId="26" fillId="23" borderId="8" applyNumberFormat="0" applyProtection="0">
      <alignment horizontal="left" vertical="center" indent="1"/>
    </xf>
    <xf numFmtId="0" fontId="26" fillId="23" borderId="8" applyNumberFormat="0" applyProtection="0">
      <alignment horizontal="left" vertical="top" indent="1"/>
    </xf>
    <xf numFmtId="4" fontId="26" fillId="24" borderId="0" applyNumberFormat="0" applyProtection="0">
      <alignment horizontal="left" vertical="center" indent="1"/>
    </xf>
    <xf numFmtId="4" fontId="24" fillId="3" borderId="8" applyNumberFormat="0" applyProtection="0">
      <alignment horizontal="right" vertical="center"/>
    </xf>
    <xf numFmtId="4" fontId="24" fillId="8" borderId="8" applyNumberFormat="0" applyProtection="0">
      <alignment horizontal="right" vertical="center"/>
    </xf>
    <xf numFmtId="4" fontId="24" fillId="17" borderId="8" applyNumberFormat="0" applyProtection="0">
      <alignment horizontal="right" vertical="center"/>
    </xf>
    <xf numFmtId="4" fontId="24" fillId="11" borderId="8" applyNumberFormat="0" applyProtection="0">
      <alignment horizontal="right" vertical="center"/>
    </xf>
    <xf numFmtId="4" fontId="24" fillId="15" borderId="8" applyNumberFormat="0" applyProtection="0">
      <alignment horizontal="right" vertical="center"/>
    </xf>
    <xf numFmtId="4" fontId="24" fillId="19" borderId="8" applyNumberFormat="0" applyProtection="0">
      <alignment horizontal="right" vertical="center"/>
    </xf>
    <xf numFmtId="4" fontId="24" fillId="18" borderId="8" applyNumberFormat="0" applyProtection="0">
      <alignment horizontal="right" vertical="center"/>
    </xf>
    <xf numFmtId="4" fontId="24" fillId="25" borderId="8" applyNumberFormat="0" applyProtection="0">
      <alignment horizontal="right" vertical="center"/>
    </xf>
    <xf numFmtId="4" fontId="24" fillId="9" borderId="8" applyNumberFormat="0" applyProtection="0">
      <alignment horizontal="right" vertical="center"/>
    </xf>
    <xf numFmtId="4" fontId="26" fillId="26" borderId="9" applyNumberFormat="0" applyProtection="0">
      <alignment horizontal="left" vertical="center" indent="1"/>
    </xf>
    <xf numFmtId="4" fontId="24" fillId="27" borderId="0" applyNumberFormat="0" applyProtection="0">
      <alignment horizontal="left" vertical="center" indent="1"/>
    </xf>
    <xf numFmtId="4" fontId="27" fillId="28" borderId="0" applyNumberFormat="0" applyProtection="0">
      <alignment horizontal="left" vertical="center" indent="1"/>
    </xf>
    <xf numFmtId="4" fontId="26" fillId="29" borderId="8" applyNumberFormat="0" applyProtection="0">
      <alignment horizontal="center" vertical="top"/>
    </xf>
    <xf numFmtId="4" fontId="28" fillId="27" borderId="0" applyNumberFormat="0" applyProtection="0">
      <alignment horizontal="left" vertical="center" indent="1"/>
    </xf>
    <xf numFmtId="4" fontId="28" fillId="24" borderId="0" applyNumberFormat="0" applyProtection="0">
      <alignment horizontal="left" vertical="center" indent="1"/>
    </xf>
    <xf numFmtId="0" fontId="5" fillId="28" borderId="8" applyNumberFormat="0" applyProtection="0">
      <alignment horizontal="left" vertical="center" indent="1"/>
    </xf>
    <xf numFmtId="0" fontId="5" fillId="28" borderId="8" applyNumberFormat="0" applyProtection="0">
      <alignment horizontal="left" vertical="top" indent="1"/>
    </xf>
    <xf numFmtId="0" fontId="5" fillId="24" borderId="8" applyNumberFormat="0" applyProtection="0">
      <alignment horizontal="left" vertical="center" indent="1"/>
    </xf>
    <xf numFmtId="0" fontId="5" fillId="24" borderId="8" applyNumberFormat="0" applyProtection="0">
      <alignment horizontal="left" vertical="top" indent="1"/>
    </xf>
    <xf numFmtId="0" fontId="5" fillId="30" borderId="8" applyNumberFormat="0" applyProtection="0">
      <alignment horizontal="left" vertical="center" indent="1"/>
    </xf>
    <xf numFmtId="0" fontId="5" fillId="30" borderId="8" applyNumberFormat="0" applyProtection="0">
      <alignment horizontal="left" vertical="top" indent="1"/>
    </xf>
    <xf numFmtId="0" fontId="29" fillId="31" borderId="8" applyNumberFormat="0" applyProtection="0">
      <alignment horizontal="left" vertical="center" indent="1"/>
    </xf>
    <xf numFmtId="0" fontId="29" fillId="31" borderId="8" applyNumberFormat="0" applyProtection="0">
      <alignment horizontal="left" vertical="center" indent="1"/>
    </xf>
    <xf numFmtId="0" fontId="5" fillId="31" borderId="8" applyNumberFormat="0" applyProtection="0">
      <alignment horizontal="left" vertical="top" indent="1"/>
    </xf>
    <xf numFmtId="0" fontId="5" fillId="0" borderId="0"/>
    <xf numFmtId="4" fontId="24" fillId="32" borderId="8" applyNumberFormat="0" applyProtection="0">
      <alignment vertical="center"/>
    </xf>
    <xf numFmtId="4" fontId="30" fillId="32" borderId="8" applyNumberFormat="0" applyProtection="0">
      <alignment vertical="center"/>
    </xf>
    <xf numFmtId="4" fontId="24" fillId="32" borderId="8" applyNumberFormat="0" applyProtection="0">
      <alignment horizontal="left" vertical="center" indent="1"/>
    </xf>
    <xf numFmtId="0" fontId="24" fillId="32" borderId="8" applyNumberFormat="0" applyProtection="0">
      <alignment horizontal="left" vertical="top" indent="1"/>
    </xf>
    <xf numFmtId="4" fontId="24" fillId="33" borderId="7" applyNumberFormat="0" applyProtection="0">
      <alignment horizontal="right" vertical="center"/>
    </xf>
    <xf numFmtId="4" fontId="30" fillId="27" borderId="8" applyNumberFormat="0" applyProtection="0">
      <alignment horizontal="right" vertical="center"/>
    </xf>
    <xf numFmtId="4" fontId="24" fillId="29" borderId="8" applyNumberFormat="0" applyProtection="0">
      <alignment horizontal="left" vertical="center" indent="1"/>
    </xf>
    <xf numFmtId="0" fontId="26" fillId="24" borderId="8" applyNumberFormat="0" applyProtection="0">
      <alignment horizontal="center" vertical="top" wrapText="1"/>
    </xf>
    <xf numFmtId="4" fontId="31" fillId="34" borderId="0" applyNumberFormat="0" applyProtection="0">
      <alignment horizontal="left" vertical="center" indent="1"/>
    </xf>
    <xf numFmtId="4" fontId="32" fillId="27" borderId="8" applyNumberFormat="0" applyProtection="0">
      <alignment horizontal="right" vertical="center"/>
    </xf>
    <xf numFmtId="0" fontId="33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35" fillId="7" borderId="1" applyNumberFormat="0" applyAlignment="0" applyProtection="0"/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39" fillId="0" borderId="0" applyNumberFormat="0" applyBorder="0" applyProtection="0"/>
    <xf numFmtId="0" fontId="1" fillId="0" borderId="0"/>
    <xf numFmtId="0" fontId="39" fillId="0" borderId="0" applyNumberFormat="0" applyBorder="0" applyProtection="0">
      <alignment wrapText="1"/>
    </xf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5" fillId="0" borderId="0"/>
    <xf numFmtId="0" fontId="39" fillId="0" borderId="0" applyNumberFormat="0" applyFont="0" applyBorder="0" applyProtection="0"/>
    <xf numFmtId="0" fontId="5" fillId="0" borderId="0"/>
    <xf numFmtId="0" fontId="5" fillId="0" borderId="0"/>
  </cellStyleXfs>
  <cellXfs count="109">
    <xf numFmtId="0" fontId="0" fillId="0" borderId="0" xfId="0"/>
    <xf numFmtId="0" fontId="11" fillId="0" borderId="0" xfId="5" applyFont="1" applyAlignment="1">
      <alignment horizontal="center"/>
    </xf>
    <xf numFmtId="0" fontId="12" fillId="0" borderId="0" xfId="5" applyFont="1" applyAlignment="1">
      <alignment horizontal="center"/>
    </xf>
    <xf numFmtId="0" fontId="12" fillId="0" borderId="0" xfId="5" quotePrefix="1" applyFont="1" applyAlignment="1">
      <alignment horizontal="left"/>
    </xf>
    <xf numFmtId="0" fontId="8" fillId="0" borderId="0" xfId="4" applyFont="1"/>
    <xf numFmtId="0" fontId="12" fillId="0" borderId="0" xfId="5" applyFont="1"/>
    <xf numFmtId="0" fontId="36" fillId="0" borderId="0" xfId="5" applyFont="1"/>
    <xf numFmtId="0" fontId="12" fillId="0" borderId="0" xfId="5" quotePrefix="1" applyFont="1" applyAlignment="1">
      <alignment horizontal="left" vertical="center"/>
    </xf>
    <xf numFmtId="0" fontId="11" fillId="0" borderId="0" xfId="5" applyFont="1"/>
    <xf numFmtId="0" fontId="10" fillId="0" borderId="0" xfId="97" applyFont="1"/>
    <xf numFmtId="0" fontId="8" fillId="0" borderId="0" xfId="96" applyFont="1" applyAlignment="1">
      <alignment wrapText="1"/>
    </xf>
    <xf numFmtId="3" fontId="10" fillId="0" borderId="0" xfId="97" applyNumberFormat="1" applyFont="1"/>
    <xf numFmtId="0" fontId="7" fillId="0" borderId="0" xfId="96" applyFont="1" applyAlignment="1">
      <alignment vertical="center"/>
    </xf>
    <xf numFmtId="0" fontId="42" fillId="0" borderId="0" xfId="5" applyFont="1" applyAlignment="1">
      <alignment horizontal="center"/>
    </xf>
    <xf numFmtId="0" fontId="8" fillId="0" borderId="0" xfId="1" quotePrefix="1" applyFont="1" applyAlignment="1">
      <alignment horizontal="justify" vertical="justify" wrapText="1"/>
    </xf>
    <xf numFmtId="0" fontId="40" fillId="0" borderId="0" xfId="96" applyFont="1" applyAlignment="1">
      <alignment vertical="center"/>
    </xf>
    <xf numFmtId="0" fontId="4" fillId="0" borderId="0" xfId="0" applyFont="1"/>
    <xf numFmtId="3" fontId="4" fillId="0" borderId="0" xfId="0" applyNumberFormat="1" applyFont="1"/>
    <xf numFmtId="0" fontId="43" fillId="0" borderId="0" xfId="4" applyFont="1" applyAlignment="1">
      <alignment horizontal="left" vertical="center" wrapText="1" readingOrder="1"/>
    </xf>
    <xf numFmtId="0" fontId="43" fillId="0" borderId="0" xfId="4" applyFont="1" applyAlignment="1">
      <alignment vertical="center" wrapText="1" readingOrder="1"/>
    </xf>
    <xf numFmtId="3" fontId="43" fillId="0" borderId="0" xfId="4" applyNumberFormat="1" applyFont="1" applyAlignment="1">
      <alignment horizontal="right" vertical="center" wrapText="1" readingOrder="1"/>
    </xf>
    <xf numFmtId="0" fontId="44" fillId="0" borderId="0" xfId="97" applyFont="1"/>
    <xf numFmtId="0" fontId="7" fillId="0" borderId="0" xfId="2" applyFont="1"/>
    <xf numFmtId="0" fontId="8" fillId="0" borderId="0" xfId="1" quotePrefix="1" applyFont="1" applyAlignment="1">
      <alignment vertical="justify" wrapText="1"/>
    </xf>
    <xf numFmtId="0" fontId="8" fillId="0" borderId="0" xfId="96" applyFont="1" applyAlignment="1">
      <alignment vertical="center"/>
    </xf>
    <xf numFmtId="0" fontId="12" fillId="0" borderId="0" xfId="5" quotePrefix="1" applyFont="1" applyAlignment="1">
      <alignment horizontal="left" vertical="justify" wrapText="1"/>
    </xf>
    <xf numFmtId="0" fontId="8" fillId="0" borderId="0" xfId="1" quotePrefix="1" applyFont="1" applyAlignment="1">
      <alignment horizontal="left" vertical="justify" wrapText="1"/>
    </xf>
    <xf numFmtId="0" fontId="49" fillId="0" borderId="0" xfId="100" applyFont="1"/>
    <xf numFmtId="0" fontId="49" fillId="0" borderId="12" xfId="100" applyFont="1" applyBorder="1"/>
    <xf numFmtId="3" fontId="21" fillId="36" borderId="15" xfId="0" applyNumberFormat="1" applyFont="1" applyFill="1" applyBorder="1" applyAlignment="1">
      <alignment vertical="center" wrapText="1"/>
    </xf>
    <xf numFmtId="0" fontId="21" fillId="0" borderId="15" xfId="0" applyFont="1" applyBorder="1"/>
    <xf numFmtId="3" fontId="21" fillId="0" borderId="15" xfId="0" applyNumberFormat="1" applyFont="1" applyBorder="1"/>
    <xf numFmtId="0" fontId="21" fillId="0" borderId="0" xfId="0" applyFont="1"/>
    <xf numFmtId="4" fontId="21" fillId="0" borderId="0" xfId="0" applyNumberFormat="1" applyFont="1"/>
    <xf numFmtId="0" fontId="51" fillId="0" borderId="12" xfId="0" applyFont="1" applyBorder="1" applyAlignment="1">
      <alignment horizontal="center" vertical="center"/>
    </xf>
    <xf numFmtId="0" fontId="46" fillId="0" borderId="12" xfId="0" applyFont="1" applyBorder="1" applyAlignment="1">
      <alignment horizontal="center" vertical="center"/>
    </xf>
    <xf numFmtId="0" fontId="47" fillId="37" borderId="15" xfId="0" applyFont="1" applyFill="1" applyBorder="1" applyAlignment="1">
      <alignment horizontal="left" vertical="center"/>
    </xf>
    <xf numFmtId="0" fontId="47" fillId="37" borderId="14" xfId="0" applyFont="1" applyFill="1" applyBorder="1" applyAlignment="1">
      <alignment horizontal="left" vertical="center"/>
    </xf>
    <xf numFmtId="0" fontId="21" fillId="37" borderId="14" xfId="0" applyFont="1" applyFill="1" applyBorder="1" applyAlignment="1">
      <alignment horizontal="left" vertical="center"/>
    </xf>
    <xf numFmtId="0" fontId="50" fillId="35" borderId="11" xfId="0" applyFont="1" applyFill="1" applyBorder="1" applyAlignment="1">
      <alignment horizontal="center" vertical="center" wrapText="1"/>
    </xf>
    <xf numFmtId="3" fontId="41" fillId="38" borderId="0" xfId="4" applyNumberFormat="1" applyFont="1" applyFill="1" applyAlignment="1">
      <alignment horizontal="right" vertical="center" wrapText="1" readingOrder="1"/>
    </xf>
    <xf numFmtId="0" fontId="38" fillId="0" borderId="0" xfId="4" applyFont="1" applyAlignment="1">
      <alignment horizontal="left" vertical="center" wrapText="1" readingOrder="1"/>
    </xf>
    <xf numFmtId="0" fontId="38" fillId="0" borderId="0" xfId="4" applyFont="1" applyAlignment="1">
      <alignment vertical="center" wrapText="1" readingOrder="1"/>
    </xf>
    <xf numFmtId="3" fontId="38" fillId="0" borderId="0" xfId="4" applyNumberFormat="1" applyFont="1" applyAlignment="1">
      <alignment horizontal="right" vertical="center" wrapText="1" readingOrder="1"/>
    </xf>
    <xf numFmtId="0" fontId="8" fillId="0" borderId="0" xfId="99" applyFont="1" applyBorder="1" applyAlignment="1">
      <alignment horizontal="justify" vertical="top" wrapText="1"/>
    </xf>
    <xf numFmtId="0" fontId="45" fillId="0" borderId="0" xfId="99" applyFont="1" applyBorder="1" applyAlignment="1">
      <alignment horizontal="justify" vertical="top" wrapText="1"/>
    </xf>
    <xf numFmtId="0" fontId="48" fillId="0" borderId="0" xfId="5" applyFont="1" applyAlignment="1">
      <alignment horizontal="center"/>
    </xf>
    <xf numFmtId="0" fontId="4" fillId="0" borderId="0" xfId="5" applyFont="1"/>
    <xf numFmtId="4" fontId="4" fillId="0" borderId="0" xfId="5" applyNumberFormat="1" applyFont="1"/>
    <xf numFmtId="0" fontId="48" fillId="0" borderId="0" xfId="104" applyFont="1" applyAlignment="1">
      <alignment horizontal="center"/>
    </xf>
    <xf numFmtId="0" fontId="5" fillId="0" borderId="0" xfId="104"/>
    <xf numFmtId="3" fontId="5" fillId="0" borderId="0" xfId="104" applyNumberFormat="1"/>
    <xf numFmtId="0" fontId="47" fillId="0" borderId="0" xfId="104" applyFont="1"/>
    <xf numFmtId="3" fontId="47" fillId="0" borderId="0" xfId="104" applyNumberFormat="1" applyFont="1"/>
    <xf numFmtId="0" fontId="50" fillId="39" borderId="0" xfId="104" applyFont="1" applyFill="1"/>
    <xf numFmtId="3" fontId="50" fillId="39" borderId="0" xfId="104" applyNumberFormat="1" applyFont="1" applyFill="1"/>
    <xf numFmtId="0" fontId="21" fillId="0" borderId="0" xfId="5" quotePrefix="1" applyFont="1" applyAlignment="1">
      <alignment horizontal="left" vertical="center"/>
    </xf>
    <xf numFmtId="0" fontId="41" fillId="0" borderId="0" xfId="0" applyFont="1"/>
    <xf numFmtId="3" fontId="41" fillId="0" borderId="0" xfId="0" applyNumberFormat="1" applyFont="1"/>
    <xf numFmtId="0" fontId="52" fillId="40" borderId="0" xfId="0" applyFont="1" applyFill="1"/>
    <xf numFmtId="3" fontId="52" fillId="40" borderId="0" xfId="0" applyNumberFormat="1" applyFont="1" applyFill="1"/>
    <xf numFmtId="0" fontId="52" fillId="41" borderId="0" xfId="0" applyFont="1" applyFill="1"/>
    <xf numFmtId="3" fontId="52" fillId="41" borderId="0" xfId="0" applyNumberFormat="1" applyFont="1" applyFill="1"/>
    <xf numFmtId="0" fontId="50" fillId="42" borderId="0" xfId="0" applyFont="1" applyFill="1"/>
    <xf numFmtId="3" fontId="50" fillId="42" borderId="0" xfId="0" applyNumberFormat="1" applyFont="1" applyFill="1"/>
    <xf numFmtId="0" fontId="50" fillId="43" borderId="0" xfId="0" applyFont="1" applyFill="1"/>
    <xf numFmtId="3" fontId="50" fillId="43" borderId="0" xfId="0" applyNumberFormat="1" applyFont="1" applyFill="1"/>
    <xf numFmtId="0" fontId="50" fillId="23" borderId="0" xfId="0" applyFont="1" applyFill="1"/>
    <xf numFmtId="3" fontId="50" fillId="23" borderId="0" xfId="0" applyNumberFormat="1" applyFont="1" applyFill="1"/>
    <xf numFmtId="0" fontId="43" fillId="0" borderId="0" xfId="0" applyFont="1"/>
    <xf numFmtId="3" fontId="43" fillId="0" borderId="0" xfId="0" applyNumberFormat="1" applyFont="1"/>
    <xf numFmtId="0" fontId="8" fillId="0" borderId="0" xfId="1" quotePrefix="1" applyFont="1" applyAlignment="1">
      <alignment horizontal="justify" vertical="justify" wrapText="1"/>
    </xf>
    <xf numFmtId="0" fontId="7" fillId="0" borderId="0" xfId="3" quotePrefix="1" applyFont="1" applyAlignment="1">
      <alignment horizontal="center" vertical="center" wrapText="1"/>
    </xf>
    <xf numFmtId="0" fontId="7" fillId="0" borderId="0" xfId="2" applyFont="1" applyAlignment="1">
      <alignment horizontal="center"/>
    </xf>
    <xf numFmtId="0" fontId="10" fillId="0" borderId="0" xfId="97" applyFont="1" applyAlignment="1">
      <alignment horizontal="left" wrapText="1"/>
    </xf>
    <xf numFmtId="0" fontId="8" fillId="0" borderId="0" xfId="1" quotePrefix="1" applyFont="1" applyAlignment="1">
      <alignment horizontal="left" vertical="justify" wrapText="1"/>
    </xf>
    <xf numFmtId="0" fontId="48" fillId="0" borderId="0" xfId="0" applyFont="1" applyAlignment="1">
      <alignment horizontal="center" vertical="center"/>
    </xf>
    <xf numFmtId="0" fontId="46" fillId="35" borderId="13" xfId="0" quotePrefix="1" applyFont="1" applyFill="1" applyBorder="1" applyAlignment="1">
      <alignment horizontal="center" vertical="center" wrapText="1"/>
    </xf>
    <xf numFmtId="0" fontId="46" fillId="35" borderId="17" xfId="0" quotePrefix="1" applyFont="1" applyFill="1" applyBorder="1" applyAlignment="1">
      <alignment horizontal="center" vertical="center" wrapText="1"/>
    </xf>
    <xf numFmtId="0" fontId="46" fillId="35" borderId="16" xfId="0" quotePrefix="1" applyFont="1" applyFill="1" applyBorder="1" applyAlignment="1">
      <alignment horizontal="center" vertical="center" wrapText="1"/>
    </xf>
    <xf numFmtId="0" fontId="46" fillId="35" borderId="12" xfId="0" quotePrefix="1" applyFont="1" applyFill="1" applyBorder="1" applyAlignment="1">
      <alignment horizontal="center" vertical="center" wrapText="1"/>
    </xf>
    <xf numFmtId="0" fontId="50" fillId="35" borderId="20" xfId="0" applyFont="1" applyFill="1" applyBorder="1" applyAlignment="1">
      <alignment horizontal="center" vertical="center" wrapText="1"/>
    </xf>
    <xf numFmtId="0" fontId="50" fillId="35" borderId="21" xfId="0" applyFont="1" applyFill="1" applyBorder="1" applyAlignment="1">
      <alignment horizontal="center" vertical="center" wrapText="1"/>
    </xf>
    <xf numFmtId="0" fontId="41" fillId="36" borderId="15" xfId="0" applyFont="1" applyFill="1" applyBorder="1" applyAlignment="1">
      <alignment horizontal="left" vertical="center" wrapText="1"/>
    </xf>
    <xf numFmtId="0" fontId="48" fillId="37" borderId="0" xfId="0" applyFont="1" applyFill="1" applyAlignment="1">
      <alignment horizontal="center" vertical="center"/>
    </xf>
    <xf numFmtId="0" fontId="46" fillId="35" borderId="15" xfId="0" quotePrefix="1" applyFont="1" applyFill="1" applyBorder="1" applyAlignment="1">
      <alignment horizontal="center" vertical="center" wrapText="1"/>
    </xf>
    <xf numFmtId="0" fontId="50" fillId="35" borderId="15" xfId="0" applyFont="1" applyFill="1" applyBorder="1" applyAlignment="1">
      <alignment horizontal="center" vertical="center" wrapText="1"/>
    </xf>
    <xf numFmtId="0" fontId="41" fillId="36" borderId="15" xfId="0" quotePrefix="1" applyFont="1" applyFill="1" applyBorder="1" applyAlignment="1">
      <alignment horizontal="left" vertical="center" wrapText="1"/>
    </xf>
    <xf numFmtId="0" fontId="50" fillId="35" borderId="15" xfId="0" quotePrefix="1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left" wrapText="1"/>
    </xf>
    <xf numFmtId="0" fontId="38" fillId="35" borderId="18" xfId="4" quotePrefix="1" applyFont="1" applyFill="1" applyBorder="1" applyAlignment="1">
      <alignment horizontal="center" vertical="center" wrapText="1" readingOrder="1"/>
    </xf>
    <xf numFmtId="0" fontId="38" fillId="35" borderId="18" xfId="4" applyFont="1" applyFill="1" applyBorder="1" applyAlignment="1">
      <alignment horizontal="center" vertical="center" wrapText="1" readingOrder="1"/>
    </xf>
    <xf numFmtId="0" fontId="41" fillId="38" borderId="19" xfId="4" applyFont="1" applyFill="1" applyBorder="1" applyAlignment="1">
      <alignment horizontal="left" vertical="center" wrapText="1" readingOrder="1"/>
    </xf>
    <xf numFmtId="0" fontId="8" fillId="0" borderId="0" xfId="99" applyFont="1" applyBorder="1" applyAlignment="1">
      <alignment horizontal="justify" vertical="top" wrapText="1"/>
    </xf>
    <xf numFmtId="0" fontId="48" fillId="0" borderId="0" xfId="5" applyFont="1" applyAlignment="1">
      <alignment horizontal="center"/>
    </xf>
    <xf numFmtId="0" fontId="47" fillId="0" borderId="0" xfId="104" applyFont="1" applyAlignment="1">
      <alignment horizontal="left" wrapText="1"/>
    </xf>
    <xf numFmtId="0" fontId="48" fillId="0" borderId="0" xfId="104" applyFont="1" applyAlignment="1">
      <alignment horizontal="center"/>
    </xf>
    <xf numFmtId="0" fontId="50" fillId="35" borderId="11" xfId="104" quotePrefix="1" applyFont="1" applyFill="1" applyBorder="1" applyAlignment="1">
      <alignment horizontal="center" vertical="center" wrapText="1"/>
    </xf>
    <xf numFmtId="0" fontId="50" fillId="35" borderId="17" xfId="104" applyFont="1" applyFill="1" applyBorder="1" applyAlignment="1">
      <alignment horizontal="center" vertical="center" wrapText="1"/>
    </xf>
    <xf numFmtId="0" fontId="50" fillId="35" borderId="12" xfId="104" applyFont="1" applyFill="1" applyBorder="1" applyAlignment="1">
      <alignment horizontal="center" vertical="center" wrapText="1"/>
    </xf>
    <xf numFmtId="0" fontId="50" fillId="42" borderId="0" xfId="0" applyFont="1" applyFill="1" applyAlignment="1">
      <alignment wrapText="1"/>
    </xf>
    <xf numFmtId="0" fontId="0" fillId="0" borderId="0" xfId="0" applyAlignment="1">
      <alignment wrapText="1"/>
    </xf>
    <xf numFmtId="0" fontId="50" fillId="43" borderId="0" xfId="0" applyFont="1" applyFill="1" applyAlignment="1">
      <alignment wrapText="1"/>
    </xf>
    <xf numFmtId="0" fontId="7" fillId="0" borderId="0" xfId="95" applyFont="1" applyAlignment="1">
      <alignment horizontal="center" vertical="center"/>
    </xf>
    <xf numFmtId="0" fontId="12" fillId="0" borderId="0" xfId="5" quotePrefix="1" applyFont="1" applyAlignment="1">
      <alignment horizontal="left" vertical="justify" wrapText="1"/>
    </xf>
    <xf numFmtId="0" fontId="45" fillId="0" borderId="0" xfId="5" quotePrefix="1" applyFont="1" applyAlignment="1">
      <alignment horizontal="left" vertical="justify" wrapText="1"/>
    </xf>
    <xf numFmtId="0" fontId="7" fillId="0" borderId="0" xfId="4" applyFont="1" applyAlignment="1">
      <alignment horizontal="center"/>
    </xf>
    <xf numFmtId="0" fontId="8" fillId="0" borderId="0" xfId="5" quotePrefix="1" applyFont="1" applyAlignment="1">
      <alignment horizontal="left" vertical="justify" wrapText="1"/>
    </xf>
    <xf numFmtId="0" fontId="11" fillId="0" borderId="0" xfId="5" quotePrefix="1" applyFont="1" applyAlignment="1">
      <alignment horizontal="center"/>
    </xf>
  </cellXfs>
  <cellStyles count="106">
    <cellStyle name="20% - Isticanje1 2" xfId="6" xr:uid="{00000000-0005-0000-0000-000000000000}"/>
    <cellStyle name="20% - Isticanje2 2" xfId="7" xr:uid="{00000000-0005-0000-0000-000001000000}"/>
    <cellStyle name="20% - Isticanje3 2" xfId="8" xr:uid="{00000000-0005-0000-0000-000002000000}"/>
    <cellStyle name="20% - Isticanje4 2" xfId="9" xr:uid="{00000000-0005-0000-0000-000003000000}"/>
    <cellStyle name="20% - Isticanje5 2" xfId="10" xr:uid="{00000000-0005-0000-0000-000004000000}"/>
    <cellStyle name="20% - Isticanje6 2" xfId="11" xr:uid="{00000000-0005-0000-0000-000005000000}"/>
    <cellStyle name="40% - Isticanje2 2" xfId="12" xr:uid="{00000000-0005-0000-0000-000006000000}"/>
    <cellStyle name="40% - Isticanje3 2" xfId="13" xr:uid="{00000000-0005-0000-0000-000007000000}"/>
    <cellStyle name="40% - Isticanje4 2" xfId="14" xr:uid="{00000000-0005-0000-0000-000008000000}"/>
    <cellStyle name="40% - Isticanje5 2" xfId="15" xr:uid="{00000000-0005-0000-0000-000009000000}"/>
    <cellStyle name="40% - Isticanje6 2" xfId="16" xr:uid="{00000000-0005-0000-0000-00000A000000}"/>
    <cellStyle name="40% - Naglasak1" xfId="17" xr:uid="{00000000-0005-0000-0000-00000B000000}"/>
    <cellStyle name="40% - Naglasak1 2" xfId="18" xr:uid="{00000000-0005-0000-0000-00000C000000}"/>
    <cellStyle name="60% - Isticanje1 2" xfId="19" xr:uid="{00000000-0005-0000-0000-00000D000000}"/>
    <cellStyle name="60% - Isticanje2 2" xfId="20" xr:uid="{00000000-0005-0000-0000-00000E000000}"/>
    <cellStyle name="60% - Isticanje3 2" xfId="21" xr:uid="{00000000-0005-0000-0000-00000F000000}"/>
    <cellStyle name="60% - Isticanje4 2" xfId="22" xr:uid="{00000000-0005-0000-0000-000010000000}"/>
    <cellStyle name="60% - Isticanje5 2" xfId="23" xr:uid="{00000000-0005-0000-0000-000011000000}"/>
    <cellStyle name="60% - Isticanje6 2" xfId="24" xr:uid="{00000000-0005-0000-0000-000012000000}"/>
    <cellStyle name="Isticanje1 2" xfId="25" xr:uid="{00000000-0005-0000-0000-000013000000}"/>
    <cellStyle name="Isticanje2 2" xfId="26" xr:uid="{00000000-0005-0000-0000-000014000000}"/>
    <cellStyle name="Isticanje3 2" xfId="27" xr:uid="{00000000-0005-0000-0000-000015000000}"/>
    <cellStyle name="Isticanje4 2" xfId="28" xr:uid="{00000000-0005-0000-0000-000016000000}"/>
    <cellStyle name="Isticanje5 2" xfId="29" xr:uid="{00000000-0005-0000-0000-000017000000}"/>
    <cellStyle name="Isticanje6 2" xfId="30" xr:uid="{00000000-0005-0000-0000-000018000000}"/>
    <cellStyle name="Izračun 2" xfId="31" xr:uid="{00000000-0005-0000-0000-000019000000}"/>
    <cellStyle name="Loše 2" xfId="32" xr:uid="{00000000-0005-0000-0000-00001A000000}"/>
    <cellStyle name="Naslov 1 2" xfId="33" xr:uid="{00000000-0005-0000-0000-00001B000000}"/>
    <cellStyle name="Naslov 2 2" xfId="34" xr:uid="{00000000-0005-0000-0000-00001C000000}"/>
    <cellStyle name="Naslov 3 2" xfId="35" xr:uid="{00000000-0005-0000-0000-00001D000000}"/>
    <cellStyle name="Naslov 4 2" xfId="36" xr:uid="{00000000-0005-0000-0000-00001E000000}"/>
    <cellStyle name="Neutralno 2" xfId="37" xr:uid="{00000000-0005-0000-0000-00001F000000}"/>
    <cellStyle name="Normal 2" xfId="38" xr:uid="{00000000-0005-0000-0000-000021000000}"/>
    <cellStyle name="Normal 2 2" xfId="100" xr:uid="{00000000-0005-0000-0000-000022000000}"/>
    <cellStyle name="Normal 3" xfId="4" xr:uid="{00000000-0005-0000-0000-000023000000}"/>
    <cellStyle name="Normal_1_ akt proračuna 2012" xfId="99" xr:uid="{00000000-0005-0000-0000-000024000000}"/>
    <cellStyle name="Normalno" xfId="0" builtinId="0"/>
    <cellStyle name="Normalno 11" xfId="94" xr:uid="{00000000-0005-0000-0000-000025000000}"/>
    <cellStyle name="Normalno 2" xfId="5" xr:uid="{00000000-0005-0000-0000-000026000000}"/>
    <cellStyle name="Normalno 2 2" xfId="39" xr:uid="{00000000-0005-0000-0000-000027000000}"/>
    <cellStyle name="Normalno 2 2 2" xfId="103" xr:uid="{1ABFF5E3-A17C-49A3-B935-DD1ED9BD6ACE}"/>
    <cellStyle name="Normalno 2 3" xfId="101" xr:uid="{00000000-0005-0000-0000-000028000000}"/>
    <cellStyle name="Normalno 2 4" xfId="104" xr:uid="{A5ED440E-A71C-48E4-A5D5-C1C3AC29B904}"/>
    <cellStyle name="Normalno 3" xfId="40" xr:uid="{00000000-0005-0000-0000-000029000000}"/>
    <cellStyle name="Normalno 3 2" xfId="97" xr:uid="{00000000-0005-0000-0000-00002A000000}"/>
    <cellStyle name="Normalno 3 3" xfId="105" xr:uid="{9BAE89CE-048F-4558-801D-CEB69F3B5BE0}"/>
    <cellStyle name="Normalno 4" xfId="41" xr:uid="{00000000-0005-0000-0000-00002B000000}"/>
    <cellStyle name="Normalno 5" xfId="42" xr:uid="{00000000-0005-0000-0000-00002C000000}"/>
    <cellStyle name="Normalno 5 2" xfId="98" xr:uid="{00000000-0005-0000-0000-00002D000000}"/>
    <cellStyle name="Normalno 6" xfId="43" xr:uid="{00000000-0005-0000-0000-00002E000000}"/>
    <cellStyle name="Normalno 7" xfId="93" xr:uid="{00000000-0005-0000-0000-00002F000000}"/>
    <cellStyle name="Normalno 8" xfId="102" xr:uid="{9BD1E4AC-5381-4252-BB56-8588FCACCA54}"/>
    <cellStyle name="Obično 2" xfId="44" xr:uid="{00000000-0005-0000-0000-000030000000}"/>
    <cellStyle name="Obično 3" xfId="45" xr:uid="{00000000-0005-0000-0000-000031000000}"/>
    <cellStyle name="Obično 3 2" xfId="46" xr:uid="{00000000-0005-0000-0000-000032000000}"/>
    <cellStyle name="Obično 4" xfId="47" xr:uid="{00000000-0005-0000-0000-000033000000}"/>
    <cellStyle name="Obično_1Prihodi-rashodi2004" xfId="3" xr:uid="{00000000-0005-0000-0000-000034000000}"/>
    <cellStyle name="Obično_Knjiga1" xfId="2" xr:uid="{00000000-0005-0000-0000-000036000000}"/>
    <cellStyle name="Obično_obračun 2009 prva strana" xfId="1" xr:uid="{00000000-0005-0000-0000-000038000000}"/>
    <cellStyle name="Obično_obračun 2009 prva strana 2" xfId="96" xr:uid="{00000000-0005-0000-0000-000039000000}"/>
    <cellStyle name="Obično_obračun 2009 prva strana 2 2" xfId="95" xr:uid="{00000000-0005-0000-0000-00003A000000}"/>
    <cellStyle name="Povezana ćelija 2" xfId="48" xr:uid="{00000000-0005-0000-0000-00003B000000}"/>
    <cellStyle name="Provjera ćelije 2" xfId="49" xr:uid="{00000000-0005-0000-0000-00003C000000}"/>
    <cellStyle name="SAPBEXaggData" xfId="50" xr:uid="{00000000-0005-0000-0000-00003D000000}"/>
    <cellStyle name="SAPBEXaggDataEmph" xfId="51" xr:uid="{00000000-0005-0000-0000-00003E000000}"/>
    <cellStyle name="SAPBEXaggItem" xfId="52" xr:uid="{00000000-0005-0000-0000-00003F000000}"/>
    <cellStyle name="SAPBEXaggItemX" xfId="53" xr:uid="{00000000-0005-0000-0000-000040000000}"/>
    <cellStyle name="SAPBEXchaText" xfId="54" xr:uid="{00000000-0005-0000-0000-000041000000}"/>
    <cellStyle name="SAPBEXexcBad7" xfId="55" xr:uid="{00000000-0005-0000-0000-000042000000}"/>
    <cellStyle name="SAPBEXexcBad8" xfId="56" xr:uid="{00000000-0005-0000-0000-000043000000}"/>
    <cellStyle name="SAPBEXexcBad9" xfId="57" xr:uid="{00000000-0005-0000-0000-000044000000}"/>
    <cellStyle name="SAPBEXexcCritical4" xfId="58" xr:uid="{00000000-0005-0000-0000-000045000000}"/>
    <cellStyle name="SAPBEXexcCritical5" xfId="59" xr:uid="{00000000-0005-0000-0000-000046000000}"/>
    <cellStyle name="SAPBEXexcCritical6" xfId="60" xr:uid="{00000000-0005-0000-0000-000047000000}"/>
    <cellStyle name="SAPBEXexcGood1" xfId="61" xr:uid="{00000000-0005-0000-0000-000048000000}"/>
    <cellStyle name="SAPBEXexcGood2" xfId="62" xr:uid="{00000000-0005-0000-0000-000049000000}"/>
    <cellStyle name="SAPBEXexcGood3" xfId="63" xr:uid="{00000000-0005-0000-0000-00004A000000}"/>
    <cellStyle name="SAPBEXfilterDrill" xfId="64" xr:uid="{00000000-0005-0000-0000-00004B000000}"/>
    <cellStyle name="SAPBEXfilterItem" xfId="65" xr:uid="{00000000-0005-0000-0000-00004C000000}"/>
    <cellStyle name="SAPBEXfilterText" xfId="66" xr:uid="{00000000-0005-0000-0000-00004D000000}"/>
    <cellStyle name="SAPBEXformats" xfId="67" xr:uid="{00000000-0005-0000-0000-00004E000000}"/>
    <cellStyle name="SAPBEXheaderItem" xfId="68" xr:uid="{00000000-0005-0000-0000-00004F000000}"/>
    <cellStyle name="SAPBEXheaderText" xfId="69" xr:uid="{00000000-0005-0000-0000-000050000000}"/>
    <cellStyle name="SAPBEXHLevel0" xfId="70" xr:uid="{00000000-0005-0000-0000-000051000000}"/>
    <cellStyle name="SAPBEXHLevel0X" xfId="71" xr:uid="{00000000-0005-0000-0000-000052000000}"/>
    <cellStyle name="SAPBEXHLevel1" xfId="72" xr:uid="{00000000-0005-0000-0000-000053000000}"/>
    <cellStyle name="SAPBEXHLevel1X" xfId="73" xr:uid="{00000000-0005-0000-0000-000054000000}"/>
    <cellStyle name="SAPBEXHLevel2" xfId="74" xr:uid="{00000000-0005-0000-0000-000055000000}"/>
    <cellStyle name="SAPBEXHLevel2X" xfId="75" xr:uid="{00000000-0005-0000-0000-000056000000}"/>
    <cellStyle name="SAPBEXHLevel3" xfId="76" xr:uid="{00000000-0005-0000-0000-000057000000}"/>
    <cellStyle name="SAPBEXHLevel3 2" xfId="77" xr:uid="{00000000-0005-0000-0000-000058000000}"/>
    <cellStyle name="SAPBEXHLevel3X" xfId="78" xr:uid="{00000000-0005-0000-0000-000059000000}"/>
    <cellStyle name="SAPBEXinputData" xfId="79" xr:uid="{00000000-0005-0000-0000-00005A000000}"/>
    <cellStyle name="SAPBEXresData" xfId="80" xr:uid="{00000000-0005-0000-0000-00005B000000}"/>
    <cellStyle name="SAPBEXresDataEmph" xfId="81" xr:uid="{00000000-0005-0000-0000-00005C000000}"/>
    <cellStyle name="SAPBEXresItem" xfId="82" xr:uid="{00000000-0005-0000-0000-00005D000000}"/>
    <cellStyle name="SAPBEXresItemX" xfId="83" xr:uid="{00000000-0005-0000-0000-00005E000000}"/>
    <cellStyle name="SAPBEXstdData" xfId="84" xr:uid="{00000000-0005-0000-0000-00005F000000}"/>
    <cellStyle name="SAPBEXstdDataEmph" xfId="85" xr:uid="{00000000-0005-0000-0000-000060000000}"/>
    <cellStyle name="SAPBEXstdItem" xfId="86" xr:uid="{00000000-0005-0000-0000-000061000000}"/>
    <cellStyle name="SAPBEXstdItemX" xfId="87" xr:uid="{00000000-0005-0000-0000-000062000000}"/>
    <cellStyle name="SAPBEXtitle" xfId="88" xr:uid="{00000000-0005-0000-0000-000063000000}"/>
    <cellStyle name="SAPBEXundefined" xfId="89" xr:uid="{00000000-0005-0000-0000-000064000000}"/>
    <cellStyle name="Tekst objašnjenja 2" xfId="90" xr:uid="{00000000-0005-0000-0000-000065000000}"/>
    <cellStyle name="Ukupni zbroj 2" xfId="91" xr:uid="{00000000-0005-0000-0000-000066000000}"/>
    <cellStyle name="Unos 2" xfId="92" xr:uid="{00000000-0005-0000-0000-000067000000}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zoomScaleNormal="100" workbookViewId="0">
      <selection activeCell="A6" sqref="A6:G6"/>
    </sheetView>
  </sheetViews>
  <sheetFormatPr defaultRowHeight="15"/>
  <cols>
    <col min="1" max="1" width="3.28515625" style="9" customWidth="1"/>
    <col min="2" max="3" width="9.140625" style="9"/>
    <col min="4" max="4" width="39.7109375" style="9" customWidth="1"/>
    <col min="5" max="7" width="12.42578125" style="9" bestFit="1" customWidth="1"/>
    <col min="8" max="16384" width="9.140625" style="9"/>
  </cols>
  <sheetData>
    <row r="1" spans="1:9">
      <c r="G1" s="21"/>
    </row>
    <row r="2" spans="1:9">
      <c r="G2" s="21"/>
    </row>
    <row r="3" spans="1:9" ht="63.75" customHeight="1">
      <c r="A3" s="71" t="s">
        <v>139</v>
      </c>
      <c r="B3" s="71"/>
      <c r="C3" s="71"/>
      <c r="D3" s="71"/>
      <c r="E3" s="71"/>
      <c r="F3" s="71"/>
      <c r="G3" s="71"/>
    </row>
    <row r="4" spans="1:9" ht="15.75">
      <c r="A4" s="14"/>
      <c r="B4" s="14"/>
      <c r="C4" s="14"/>
      <c r="D4" s="14"/>
      <c r="E4" s="14"/>
      <c r="F4" s="14"/>
      <c r="G4" s="14"/>
    </row>
    <row r="5" spans="1:9" ht="15.75">
      <c r="A5" s="14"/>
      <c r="B5" s="14"/>
      <c r="C5" s="14"/>
      <c r="D5" s="14"/>
      <c r="E5" s="14"/>
      <c r="F5" s="14"/>
      <c r="G5" s="14"/>
    </row>
    <row r="6" spans="1:9" ht="62.25" customHeight="1">
      <c r="A6" s="72" t="s">
        <v>89</v>
      </c>
      <c r="B6" s="72"/>
      <c r="C6" s="72"/>
      <c r="D6" s="72"/>
      <c r="E6" s="72"/>
      <c r="F6" s="72"/>
      <c r="G6" s="72"/>
    </row>
    <row r="7" spans="1:9" ht="15" customHeight="1">
      <c r="A7" s="10"/>
      <c r="B7" s="10"/>
      <c r="C7" s="10"/>
      <c r="D7" s="10"/>
      <c r="E7" s="10"/>
      <c r="F7" s="10"/>
      <c r="G7" s="10"/>
    </row>
    <row r="8" spans="1:9" ht="15.75">
      <c r="A8" s="73" t="s">
        <v>4</v>
      </c>
      <c r="B8" s="73"/>
      <c r="C8" s="73"/>
      <c r="D8" s="73"/>
      <c r="E8" s="73"/>
      <c r="F8" s="73"/>
      <c r="G8" s="73"/>
    </row>
    <row r="9" spans="1:9" ht="63" customHeight="1">
      <c r="A9" s="71" t="s">
        <v>140</v>
      </c>
      <c r="B9" s="71"/>
      <c r="C9" s="71"/>
      <c r="D9" s="71"/>
      <c r="E9" s="71"/>
      <c r="F9" s="71"/>
      <c r="G9" s="71"/>
      <c r="I9" s="74"/>
    </row>
    <row r="10" spans="1:9" ht="12" customHeight="1">
      <c r="A10" s="12"/>
      <c r="B10" s="12"/>
      <c r="C10" s="12"/>
      <c r="D10" s="12"/>
      <c r="E10" s="12"/>
      <c r="F10" s="12"/>
      <c r="G10" s="12"/>
      <c r="I10" s="74"/>
    </row>
    <row r="11" spans="1:9">
      <c r="E11" s="11"/>
      <c r="F11" s="11"/>
      <c r="G11" s="11"/>
    </row>
  </sheetData>
  <mergeCells count="5">
    <mergeCell ref="A3:G3"/>
    <mergeCell ref="A6:G6"/>
    <mergeCell ref="A8:G8"/>
    <mergeCell ref="I9:I10"/>
    <mergeCell ref="A9:G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842C-D7F1-4801-AD1E-A461169A7A40}">
  <sheetPr>
    <pageSetUpPr fitToPage="1"/>
  </sheetPr>
  <dimension ref="A1:G50"/>
  <sheetViews>
    <sheetView workbookViewId="0">
      <selection activeCell="J24" sqref="J24"/>
    </sheetView>
  </sheetViews>
  <sheetFormatPr defaultRowHeight="15"/>
  <cols>
    <col min="1" max="1" width="3.42578125" customWidth="1"/>
    <col min="2" max="2" width="48.28515625" bestFit="1" customWidth="1"/>
    <col min="3" max="3" width="12.42578125" bestFit="1" customWidth="1"/>
    <col min="4" max="4" width="11.28515625" bestFit="1" customWidth="1"/>
    <col min="5" max="5" width="12.42578125" bestFit="1" customWidth="1"/>
  </cols>
  <sheetData>
    <row r="1" spans="1:7" ht="15.75">
      <c r="A1" s="73" t="s">
        <v>13</v>
      </c>
      <c r="B1" s="73"/>
      <c r="C1" s="73"/>
      <c r="D1" s="73"/>
      <c r="E1" s="73"/>
      <c r="F1" s="22"/>
      <c r="G1" s="22"/>
    </row>
    <row r="2" spans="1:7" ht="15.75" customHeight="1">
      <c r="A2" s="75" t="s">
        <v>52</v>
      </c>
      <c r="B2" s="75"/>
      <c r="C2" s="75"/>
      <c r="D2" s="75"/>
      <c r="E2" s="75"/>
      <c r="F2" s="23"/>
      <c r="G2" s="23"/>
    </row>
    <row r="3" spans="1:7" ht="15.75" customHeight="1">
      <c r="A3" s="26"/>
      <c r="B3" s="26"/>
      <c r="C3" s="26"/>
      <c r="D3" s="26"/>
      <c r="E3" s="26"/>
      <c r="F3" s="23"/>
      <c r="G3" s="23"/>
    </row>
    <row r="4" spans="1:7">
      <c r="A4" s="76" t="s">
        <v>67</v>
      </c>
      <c r="B4" s="76"/>
      <c r="C4" s="76"/>
      <c r="D4" s="76"/>
      <c r="E4" s="76"/>
    </row>
    <row r="5" spans="1:7">
      <c r="A5" s="27"/>
      <c r="B5" s="28"/>
      <c r="C5" s="28"/>
      <c r="D5" s="28"/>
      <c r="E5" s="28"/>
    </row>
    <row r="6" spans="1:7" ht="15" customHeight="1">
      <c r="A6" s="77" t="s">
        <v>8</v>
      </c>
      <c r="B6" s="78"/>
      <c r="C6" s="81" t="s">
        <v>108</v>
      </c>
      <c r="D6" s="81" t="s">
        <v>92</v>
      </c>
      <c r="E6" s="81" t="s">
        <v>93</v>
      </c>
    </row>
    <row r="7" spans="1:7">
      <c r="A7" s="79"/>
      <c r="B7" s="80"/>
      <c r="C7" s="82"/>
      <c r="D7" s="82"/>
      <c r="E7" s="82"/>
    </row>
    <row r="8" spans="1:7">
      <c r="A8" s="83" t="s">
        <v>53</v>
      </c>
      <c r="B8" s="83"/>
      <c r="C8" s="29">
        <f>C9+C10</f>
        <v>87466975</v>
      </c>
      <c r="D8" s="29">
        <f>D9+D10</f>
        <v>0</v>
      </c>
      <c r="E8" s="29">
        <f>E9+E10</f>
        <v>87466975</v>
      </c>
    </row>
    <row r="9" spans="1:7">
      <c r="A9" s="30" t="s">
        <v>94</v>
      </c>
      <c r="B9" s="30" t="s">
        <v>54</v>
      </c>
      <c r="C9" s="31">
        <v>84759162</v>
      </c>
      <c r="D9" s="31">
        <v>0</v>
      </c>
      <c r="E9" s="31">
        <v>84759162</v>
      </c>
    </row>
    <row r="10" spans="1:7">
      <c r="A10" s="30" t="s">
        <v>95</v>
      </c>
      <c r="B10" s="30" t="s">
        <v>55</v>
      </c>
      <c r="C10" s="31">
        <v>2707813</v>
      </c>
      <c r="D10" s="31">
        <v>0</v>
      </c>
      <c r="E10" s="31">
        <v>2707813</v>
      </c>
    </row>
    <row r="11" spans="1:7">
      <c r="A11" s="83" t="s">
        <v>56</v>
      </c>
      <c r="B11" s="83"/>
      <c r="C11" s="29">
        <f>C12+C13</f>
        <v>101159265</v>
      </c>
      <c r="D11" s="29">
        <f>D12+D13</f>
        <v>0</v>
      </c>
      <c r="E11" s="29">
        <f>E12+E13</f>
        <v>101159265</v>
      </c>
    </row>
    <row r="12" spans="1:7">
      <c r="A12" s="30" t="s">
        <v>1</v>
      </c>
      <c r="B12" s="30" t="s">
        <v>2</v>
      </c>
      <c r="C12" s="31">
        <v>65260246</v>
      </c>
      <c r="D12" s="31">
        <v>54000</v>
      </c>
      <c r="E12" s="31">
        <v>65314246</v>
      </c>
    </row>
    <row r="13" spans="1:7">
      <c r="A13" s="30" t="s">
        <v>81</v>
      </c>
      <c r="B13" s="30" t="s">
        <v>57</v>
      </c>
      <c r="C13" s="31">
        <v>35899019</v>
      </c>
      <c r="D13" s="31">
        <v>-54000</v>
      </c>
      <c r="E13" s="31">
        <v>35845019</v>
      </c>
    </row>
    <row r="14" spans="1:7">
      <c r="A14" s="83" t="s">
        <v>96</v>
      </c>
      <c r="B14" s="83" t="s">
        <v>68</v>
      </c>
      <c r="C14" s="29">
        <f>C8-C11</f>
        <v>-13692290</v>
      </c>
      <c r="D14" s="29">
        <f>D8-D11</f>
        <v>0</v>
      </c>
      <c r="E14" s="29">
        <f>E8-E11</f>
        <v>-13692290</v>
      </c>
    </row>
    <row r="15" spans="1:7">
      <c r="A15" s="32"/>
      <c r="B15" s="32"/>
      <c r="C15" s="33"/>
      <c r="D15" s="33"/>
      <c r="E15" s="33"/>
    </row>
    <row r="16" spans="1:7">
      <c r="A16" s="84" t="s">
        <v>58</v>
      </c>
      <c r="B16" s="84"/>
      <c r="C16" s="84"/>
      <c r="D16" s="84"/>
      <c r="E16" s="84"/>
    </row>
    <row r="17" spans="1:5">
      <c r="A17" s="34"/>
      <c r="B17" s="34"/>
      <c r="C17" s="34"/>
      <c r="D17" s="34"/>
      <c r="E17" s="34"/>
    </row>
    <row r="18" spans="1:5" ht="15" customHeight="1">
      <c r="A18" s="85" t="s">
        <v>8</v>
      </c>
      <c r="B18" s="85"/>
      <c r="C18" s="81" t="s">
        <v>108</v>
      </c>
      <c r="D18" s="86" t="s">
        <v>92</v>
      </c>
      <c r="E18" s="86" t="s">
        <v>93</v>
      </c>
    </row>
    <row r="19" spans="1:5">
      <c r="A19" s="85"/>
      <c r="B19" s="85"/>
      <c r="C19" s="82"/>
      <c r="D19" s="86"/>
      <c r="E19" s="86"/>
    </row>
    <row r="20" spans="1:5">
      <c r="A20" s="30" t="s">
        <v>97</v>
      </c>
      <c r="B20" s="30" t="s">
        <v>59</v>
      </c>
      <c r="C20" s="31">
        <v>10351000</v>
      </c>
      <c r="D20" s="31">
        <v>0</v>
      </c>
      <c r="E20" s="31">
        <v>10351000</v>
      </c>
    </row>
    <row r="21" spans="1:5">
      <c r="A21" s="30" t="s">
        <v>98</v>
      </c>
      <c r="B21" s="30" t="s">
        <v>60</v>
      </c>
      <c r="C21" s="31">
        <v>858274</v>
      </c>
      <c r="D21" s="31">
        <v>0</v>
      </c>
      <c r="E21" s="31">
        <v>858274</v>
      </c>
    </row>
    <row r="22" spans="1:5">
      <c r="A22" s="83" t="s">
        <v>61</v>
      </c>
      <c r="B22" s="83" t="s">
        <v>68</v>
      </c>
      <c r="C22" s="29">
        <f>C20-C21</f>
        <v>9492726</v>
      </c>
      <c r="D22" s="29">
        <f>D20-D21</f>
        <v>0</v>
      </c>
      <c r="E22" s="29">
        <f>E20-E21</f>
        <v>9492726</v>
      </c>
    </row>
    <row r="23" spans="1:5">
      <c r="A23" s="83" t="s">
        <v>99</v>
      </c>
      <c r="B23" s="83"/>
      <c r="C23" s="29">
        <f>C14+C22</f>
        <v>-4199564</v>
      </c>
      <c r="D23" s="29">
        <f>D14+D22</f>
        <v>0</v>
      </c>
      <c r="E23" s="29">
        <f>E14+E22</f>
        <v>-4199564</v>
      </c>
    </row>
    <row r="24" spans="1:5">
      <c r="A24" s="32"/>
      <c r="B24" s="32" t="s">
        <v>68</v>
      </c>
      <c r="C24" s="33"/>
      <c r="D24" s="33"/>
      <c r="E24" s="33"/>
    </row>
    <row r="25" spans="1:5">
      <c r="A25" s="76" t="s">
        <v>100</v>
      </c>
      <c r="B25" s="76"/>
      <c r="C25" s="76"/>
      <c r="D25" s="76"/>
      <c r="E25" s="76"/>
    </row>
    <row r="26" spans="1:5">
      <c r="A26" s="34"/>
      <c r="B26" s="34"/>
      <c r="C26" s="34"/>
      <c r="D26" s="34"/>
      <c r="E26" s="34"/>
    </row>
    <row r="27" spans="1:5" ht="15" customHeight="1">
      <c r="A27" s="85" t="s">
        <v>8</v>
      </c>
      <c r="B27" s="85"/>
      <c r="C27" s="81" t="s">
        <v>108</v>
      </c>
      <c r="D27" s="86" t="s">
        <v>92</v>
      </c>
      <c r="E27" s="86" t="s">
        <v>93</v>
      </c>
    </row>
    <row r="28" spans="1:5">
      <c r="A28" s="85"/>
      <c r="B28" s="85"/>
      <c r="C28" s="82"/>
      <c r="D28" s="86"/>
      <c r="E28" s="86"/>
    </row>
    <row r="29" spans="1:5">
      <c r="A29" s="30" t="s">
        <v>101</v>
      </c>
      <c r="B29" s="30"/>
      <c r="C29" s="31">
        <v>4332950</v>
      </c>
      <c r="D29" s="31">
        <v>0</v>
      </c>
      <c r="E29" s="31">
        <f>C29+D29</f>
        <v>4332950</v>
      </c>
    </row>
    <row r="30" spans="1:5">
      <c r="A30" s="87" t="s">
        <v>102</v>
      </c>
      <c r="B30" s="83"/>
      <c r="C30" s="29">
        <f>C23+C29</f>
        <v>133386</v>
      </c>
      <c r="D30" s="29">
        <f>D23+D29</f>
        <v>0</v>
      </c>
      <c r="E30" s="29">
        <f>E23+E29</f>
        <v>133386</v>
      </c>
    </row>
    <row r="31" spans="1:5" ht="36" customHeight="1">
      <c r="A31" s="83" t="s">
        <v>103</v>
      </c>
      <c r="B31" s="83"/>
      <c r="C31" s="29">
        <f>C14+C22+C29-C30</f>
        <v>0</v>
      </c>
      <c r="D31" s="29">
        <f>D14+D22+D29-D30</f>
        <v>0</v>
      </c>
      <c r="E31" s="29">
        <f>E14+E22+E29-E30</f>
        <v>0</v>
      </c>
    </row>
    <row r="32" spans="1:5">
      <c r="A32" s="32"/>
      <c r="B32" s="32"/>
      <c r="C32" s="33"/>
      <c r="D32" s="33"/>
      <c r="E32" s="33"/>
    </row>
    <row r="33" spans="1:5">
      <c r="A33" s="76" t="s">
        <v>104</v>
      </c>
      <c r="B33" s="76"/>
      <c r="C33" s="76"/>
      <c r="D33" s="76"/>
      <c r="E33" s="76"/>
    </row>
    <row r="34" spans="1:5">
      <c r="A34" s="34"/>
      <c r="B34" s="34"/>
      <c r="C34" s="34"/>
      <c r="D34" s="34"/>
      <c r="E34" s="34"/>
    </row>
    <row r="35" spans="1:5" ht="15" customHeight="1">
      <c r="A35" s="88" t="s">
        <v>8</v>
      </c>
      <c r="B35" s="88"/>
      <c r="C35" s="81" t="s">
        <v>108</v>
      </c>
      <c r="D35" s="86" t="s">
        <v>92</v>
      </c>
      <c r="E35" s="86" t="s">
        <v>93</v>
      </c>
    </row>
    <row r="36" spans="1:5">
      <c r="A36" s="88"/>
      <c r="B36" s="88"/>
      <c r="C36" s="82"/>
      <c r="D36" s="86"/>
      <c r="E36" s="86"/>
    </row>
    <row r="37" spans="1:5">
      <c r="A37" s="30" t="s">
        <v>101</v>
      </c>
      <c r="B37" s="30"/>
      <c r="C37" s="31">
        <f>C29</f>
        <v>4332950</v>
      </c>
      <c r="D37" s="31">
        <f>D29</f>
        <v>0</v>
      </c>
      <c r="E37" s="31">
        <f>C37+D37</f>
        <v>4332950</v>
      </c>
    </row>
    <row r="38" spans="1:5" ht="30" customHeight="1">
      <c r="A38" s="89" t="s">
        <v>105</v>
      </c>
      <c r="B38" s="89"/>
      <c r="C38" s="31">
        <v>4199564</v>
      </c>
      <c r="D38" s="31">
        <v>0</v>
      </c>
      <c r="E38" s="31">
        <f>C38+D38</f>
        <v>4199564</v>
      </c>
    </row>
    <row r="39" spans="1:5">
      <c r="A39" s="30" t="s">
        <v>106</v>
      </c>
      <c r="B39" s="30"/>
      <c r="C39" s="31">
        <f>C23+C38</f>
        <v>0</v>
      </c>
      <c r="D39" s="31">
        <f>D23+D38</f>
        <v>0</v>
      </c>
      <c r="E39" s="31">
        <f>C39+D39</f>
        <v>0</v>
      </c>
    </row>
    <row r="40" spans="1:5">
      <c r="A40" s="83" t="s">
        <v>102</v>
      </c>
      <c r="B40" s="83"/>
      <c r="C40" s="29">
        <f>C37-C38+C39</f>
        <v>133386</v>
      </c>
      <c r="D40" s="29">
        <f>D37-D38+D39</f>
        <v>0</v>
      </c>
      <c r="E40" s="29">
        <f>E37-E38+E39</f>
        <v>133386</v>
      </c>
    </row>
    <row r="41" spans="1:5">
      <c r="A41" s="32"/>
      <c r="B41" s="32"/>
      <c r="C41" s="33"/>
      <c r="D41" s="33"/>
      <c r="E41" s="33"/>
    </row>
    <row r="42" spans="1:5">
      <c r="A42" s="76" t="s">
        <v>107</v>
      </c>
      <c r="B42" s="76"/>
      <c r="C42" s="76"/>
      <c r="D42" s="76"/>
      <c r="E42" s="76"/>
    </row>
    <row r="43" spans="1:5">
      <c r="A43" s="35"/>
      <c r="B43" s="35"/>
      <c r="C43" s="35"/>
      <c r="D43" s="35"/>
      <c r="E43" s="35"/>
    </row>
    <row r="44" spans="1:5" ht="15" customHeight="1">
      <c r="A44" s="88" t="s">
        <v>8</v>
      </c>
      <c r="B44" s="88"/>
      <c r="C44" s="81" t="s">
        <v>108</v>
      </c>
      <c r="D44" s="86" t="s">
        <v>92</v>
      </c>
      <c r="E44" s="86" t="s">
        <v>93</v>
      </c>
    </row>
    <row r="45" spans="1:5">
      <c r="A45" s="88"/>
      <c r="B45" s="88"/>
      <c r="C45" s="82"/>
      <c r="D45" s="86"/>
      <c r="E45" s="86"/>
    </row>
    <row r="46" spans="1:5">
      <c r="A46" s="83" t="s">
        <v>64</v>
      </c>
      <c r="B46" s="83"/>
      <c r="C46" s="29">
        <f>C8+C20+C48</f>
        <v>103873227</v>
      </c>
      <c r="D46" s="29">
        <f>D8+D20+D48</f>
        <v>0</v>
      </c>
      <c r="E46" s="29">
        <f>E8+E20+E48</f>
        <v>103873227</v>
      </c>
    </row>
    <row r="47" spans="1:5">
      <c r="A47" s="83" t="s">
        <v>65</v>
      </c>
      <c r="B47" s="83"/>
      <c r="C47" s="29">
        <f>C11+C21+C49</f>
        <v>103873227</v>
      </c>
      <c r="D47" s="29">
        <f>D11+D21+D49</f>
        <v>0</v>
      </c>
      <c r="E47" s="29">
        <f>E11+E21+E49</f>
        <v>103873227</v>
      </c>
    </row>
    <row r="48" spans="1:5">
      <c r="A48" s="36">
        <v>9</v>
      </c>
      <c r="B48" s="37" t="s">
        <v>62</v>
      </c>
      <c r="C48" s="31">
        <v>6055252</v>
      </c>
      <c r="D48" s="31">
        <v>0</v>
      </c>
      <c r="E48" s="31">
        <f>C48+D48</f>
        <v>6055252</v>
      </c>
    </row>
    <row r="49" spans="1:5">
      <c r="A49" s="36">
        <v>9</v>
      </c>
      <c r="B49" s="38" t="s">
        <v>63</v>
      </c>
      <c r="C49" s="31">
        <v>1855688</v>
      </c>
      <c r="D49" s="31">
        <v>0</v>
      </c>
      <c r="E49" s="31">
        <f>C49+D49</f>
        <v>1855688</v>
      </c>
    </row>
    <row r="50" spans="1:5">
      <c r="A50" s="83" t="s">
        <v>66</v>
      </c>
      <c r="B50" s="83"/>
      <c r="C50" s="29">
        <f>C46-C47</f>
        <v>0</v>
      </c>
      <c r="D50" s="29">
        <f>D46-D47</f>
        <v>0</v>
      </c>
      <c r="E50" s="29">
        <f>E46-E47</f>
        <v>0</v>
      </c>
    </row>
  </sheetData>
  <mergeCells count="39">
    <mergeCell ref="A46:B46"/>
    <mergeCell ref="A47:B47"/>
    <mergeCell ref="A50:B50"/>
    <mergeCell ref="A38:B38"/>
    <mergeCell ref="A40:B40"/>
    <mergeCell ref="A42:E42"/>
    <mergeCell ref="A44:B45"/>
    <mergeCell ref="C44:C45"/>
    <mergeCell ref="D44:D45"/>
    <mergeCell ref="E44:E45"/>
    <mergeCell ref="A30:B30"/>
    <mergeCell ref="A31:B31"/>
    <mergeCell ref="A33:E33"/>
    <mergeCell ref="A35:B36"/>
    <mergeCell ref="C35:C36"/>
    <mergeCell ref="D35:D36"/>
    <mergeCell ref="E35:E36"/>
    <mergeCell ref="A22:B22"/>
    <mergeCell ref="A23:B23"/>
    <mergeCell ref="A25:E25"/>
    <mergeCell ref="A27:B28"/>
    <mergeCell ref="C27:C28"/>
    <mergeCell ref="D27:D28"/>
    <mergeCell ref="E27:E28"/>
    <mergeCell ref="A8:B8"/>
    <mergeCell ref="A11:B11"/>
    <mergeCell ref="A14:B14"/>
    <mergeCell ref="A16:E16"/>
    <mergeCell ref="A18:B19"/>
    <mergeCell ref="C18:C19"/>
    <mergeCell ref="D18:D19"/>
    <mergeCell ref="E18:E19"/>
    <mergeCell ref="A1:E1"/>
    <mergeCell ref="A2:E2"/>
    <mergeCell ref="A4:E4"/>
    <mergeCell ref="A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scale="96" fitToWidth="0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3E516-B483-457D-9695-ADFA5CD9BDEA}">
  <dimension ref="A1:K21"/>
  <sheetViews>
    <sheetView workbookViewId="0">
      <selection activeCell="D34" sqref="D34"/>
    </sheetView>
  </sheetViews>
  <sheetFormatPr defaultRowHeight="15"/>
  <cols>
    <col min="1" max="1" width="4.140625" customWidth="1"/>
    <col min="2" max="2" width="49.42578125" customWidth="1"/>
    <col min="3" max="3" width="10.85546875" bestFit="1" customWidth="1"/>
    <col min="4" max="4" width="9" bestFit="1" customWidth="1"/>
    <col min="5" max="5" width="10.85546875" bestFit="1" customWidth="1"/>
    <col min="7" max="7" width="10.140625" bestFit="1" customWidth="1"/>
  </cols>
  <sheetData>
    <row r="1" spans="1:11" ht="15.75">
      <c r="A1" s="73" t="s">
        <v>5</v>
      </c>
      <c r="B1" s="73"/>
      <c r="C1" s="73"/>
      <c r="D1" s="73"/>
      <c r="E1" s="73"/>
    </row>
    <row r="2" spans="1:11" ht="31.5" customHeight="1">
      <c r="A2" s="93" t="s">
        <v>112</v>
      </c>
      <c r="B2" s="93"/>
      <c r="C2" s="93"/>
      <c r="D2" s="93"/>
      <c r="E2" s="93"/>
      <c r="G2" s="45"/>
      <c r="H2" s="45"/>
      <c r="I2" s="45"/>
      <c r="J2" s="45"/>
      <c r="K2" s="45"/>
    </row>
    <row r="3" spans="1:11" ht="15.75">
      <c r="A3" s="44"/>
      <c r="B3" s="44"/>
      <c r="C3" s="44"/>
      <c r="D3" s="44"/>
      <c r="E3" s="44"/>
      <c r="G3" s="45"/>
      <c r="H3" s="45"/>
      <c r="I3" s="45"/>
      <c r="J3" s="45"/>
      <c r="K3" s="45"/>
    </row>
    <row r="4" spans="1:11" ht="15.75">
      <c r="A4" s="94" t="s">
        <v>110</v>
      </c>
      <c r="B4" s="94"/>
      <c r="C4" s="94"/>
      <c r="D4" s="94"/>
      <c r="E4" s="94"/>
      <c r="G4" s="45"/>
      <c r="H4" s="45"/>
      <c r="I4" s="45"/>
      <c r="J4" s="45"/>
      <c r="K4" s="45"/>
    </row>
    <row r="5" spans="1:11">
      <c r="A5" s="47"/>
      <c r="B5" s="47"/>
      <c r="C5" s="48"/>
      <c r="D5" s="48"/>
      <c r="E5" s="48"/>
    </row>
    <row r="6" spans="1:11">
      <c r="A6" s="94" t="s">
        <v>111</v>
      </c>
      <c r="B6" s="94"/>
      <c r="C6" s="94"/>
      <c r="D6" s="94"/>
      <c r="E6" s="94"/>
    </row>
    <row r="7" spans="1:11">
      <c r="A7" s="46"/>
      <c r="B7" s="46"/>
      <c r="C7" s="46"/>
      <c r="D7" s="46"/>
      <c r="E7" s="46"/>
    </row>
    <row r="8" spans="1:11" ht="27.75" customHeight="1">
      <c r="A8" s="90" t="s">
        <v>8</v>
      </c>
      <c r="B8" s="91"/>
      <c r="C8" s="39" t="s">
        <v>108</v>
      </c>
      <c r="D8" s="39" t="s">
        <v>92</v>
      </c>
      <c r="E8" s="39" t="s">
        <v>93</v>
      </c>
    </row>
    <row r="9" spans="1:11">
      <c r="A9" s="92" t="s">
        <v>109</v>
      </c>
      <c r="B9" s="92"/>
      <c r="C9" s="40">
        <v>101159265</v>
      </c>
      <c r="D9" s="40">
        <v>0</v>
      </c>
      <c r="E9" s="40">
        <v>101159265</v>
      </c>
    </row>
    <row r="10" spans="1:11">
      <c r="A10" s="41" t="s">
        <v>1</v>
      </c>
      <c r="B10" s="42" t="s">
        <v>2</v>
      </c>
      <c r="C10" s="43">
        <v>65260246</v>
      </c>
      <c r="D10" s="43">
        <v>54000</v>
      </c>
      <c r="E10" s="43">
        <v>65314246</v>
      </c>
    </row>
    <row r="11" spans="1:11">
      <c r="A11" s="18" t="s">
        <v>69</v>
      </c>
      <c r="B11" s="19" t="s">
        <v>70</v>
      </c>
      <c r="C11" s="20">
        <v>23202235</v>
      </c>
      <c r="D11" s="20">
        <v>0</v>
      </c>
      <c r="E11" s="20">
        <v>23202235</v>
      </c>
    </row>
    <row r="12" spans="1:11">
      <c r="A12" s="18" t="s">
        <v>3</v>
      </c>
      <c r="B12" s="19" t="s">
        <v>0</v>
      </c>
      <c r="C12" s="20">
        <v>31847537</v>
      </c>
      <c r="D12" s="20">
        <v>3400</v>
      </c>
      <c r="E12" s="20">
        <v>31850937</v>
      </c>
    </row>
    <row r="13" spans="1:11">
      <c r="A13" s="18" t="s">
        <v>71</v>
      </c>
      <c r="B13" s="19" t="s">
        <v>72</v>
      </c>
      <c r="C13" s="20">
        <v>515587</v>
      </c>
      <c r="D13" s="20">
        <v>-17900</v>
      </c>
      <c r="E13" s="20">
        <v>497687</v>
      </c>
    </row>
    <row r="14" spans="1:11">
      <c r="A14" s="18" t="s">
        <v>73</v>
      </c>
      <c r="B14" s="19" t="s">
        <v>74</v>
      </c>
      <c r="C14" s="20">
        <v>2143497</v>
      </c>
      <c r="D14" s="20">
        <v>0</v>
      </c>
      <c r="E14" s="20">
        <v>2143497</v>
      </c>
    </row>
    <row r="15" spans="1:11">
      <c r="A15" s="18" t="s">
        <v>75</v>
      </c>
      <c r="B15" s="19" t="s">
        <v>76</v>
      </c>
      <c r="C15" s="20">
        <v>211000</v>
      </c>
      <c r="D15" s="20">
        <v>0</v>
      </c>
      <c r="E15" s="20">
        <v>211000</v>
      </c>
    </row>
    <row r="16" spans="1:11" ht="25.5">
      <c r="A16" s="18" t="s">
        <v>77</v>
      </c>
      <c r="B16" s="19" t="s">
        <v>78</v>
      </c>
      <c r="C16" s="20">
        <v>1893695</v>
      </c>
      <c r="D16" s="20">
        <v>0</v>
      </c>
      <c r="E16" s="20">
        <v>1893695</v>
      </c>
    </row>
    <row r="17" spans="1:5">
      <c r="A17" s="18" t="s">
        <v>79</v>
      </c>
      <c r="B17" s="19" t="s">
        <v>80</v>
      </c>
      <c r="C17" s="20">
        <v>5446695</v>
      </c>
      <c r="D17" s="20">
        <v>68500</v>
      </c>
      <c r="E17" s="20">
        <v>5515195</v>
      </c>
    </row>
    <row r="18" spans="1:5">
      <c r="A18" s="41" t="s">
        <v>81</v>
      </c>
      <c r="B18" s="42" t="s">
        <v>57</v>
      </c>
      <c r="C18" s="43">
        <v>35899019</v>
      </c>
      <c r="D18" s="43">
        <v>-54000</v>
      </c>
      <c r="E18" s="43">
        <v>35845019</v>
      </c>
    </row>
    <row r="19" spans="1:5">
      <c r="A19" s="18" t="s">
        <v>82</v>
      </c>
      <c r="B19" s="19" t="s">
        <v>83</v>
      </c>
      <c r="C19" s="20">
        <v>543550</v>
      </c>
      <c r="D19" s="20">
        <v>0</v>
      </c>
      <c r="E19" s="20">
        <v>543550</v>
      </c>
    </row>
    <row r="20" spans="1:5">
      <c r="A20" s="18" t="s">
        <v>84</v>
      </c>
      <c r="B20" s="19" t="s">
        <v>85</v>
      </c>
      <c r="C20" s="20">
        <v>27072638</v>
      </c>
      <c r="D20" s="20">
        <v>-54000</v>
      </c>
      <c r="E20" s="20">
        <v>27018638</v>
      </c>
    </row>
    <row r="21" spans="1:5">
      <c r="A21" s="18" t="s">
        <v>86</v>
      </c>
      <c r="B21" s="19" t="s">
        <v>87</v>
      </c>
      <c r="C21" s="20">
        <v>8282831</v>
      </c>
      <c r="D21" s="20">
        <v>0</v>
      </c>
      <c r="E21" s="20">
        <v>8282831</v>
      </c>
    </row>
  </sheetData>
  <mergeCells count="6">
    <mergeCell ref="A1:E1"/>
    <mergeCell ref="A8:B8"/>
    <mergeCell ref="A9:B9"/>
    <mergeCell ref="A2:E2"/>
    <mergeCell ref="A4:E4"/>
    <mergeCell ref="A6:E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EE50-C96B-4C26-9CFC-5171A568D2EF}">
  <sheetPr>
    <pageSetUpPr fitToPage="1"/>
  </sheetPr>
  <dimension ref="A1:G46"/>
  <sheetViews>
    <sheetView workbookViewId="0">
      <selection activeCell="B10" sqref="B10"/>
    </sheetView>
  </sheetViews>
  <sheetFormatPr defaultRowHeight="12.75"/>
  <cols>
    <col min="1" max="1" width="11.7109375" style="50" customWidth="1"/>
    <col min="2" max="2" width="49.140625" style="50" customWidth="1"/>
    <col min="3" max="3" width="12.7109375" style="50" bestFit="1" customWidth="1"/>
    <col min="4" max="4" width="11.7109375" style="50" bestFit="1" customWidth="1"/>
    <col min="5" max="5" width="12.7109375" style="50" bestFit="1" customWidth="1"/>
    <col min="6" max="255" width="9.140625" style="50"/>
    <col min="256" max="256" width="11.7109375" style="50" customWidth="1"/>
    <col min="257" max="257" width="49.140625" style="50" customWidth="1"/>
    <col min="258" max="258" width="12.7109375" style="50" bestFit="1" customWidth="1"/>
    <col min="259" max="259" width="11.7109375" style="50" bestFit="1" customWidth="1"/>
    <col min="260" max="260" width="12.7109375" style="50" bestFit="1" customWidth="1"/>
    <col min="261" max="261" width="1.7109375" style="50" bestFit="1" customWidth="1"/>
    <col min="262" max="511" width="9.140625" style="50"/>
    <col min="512" max="512" width="11.7109375" style="50" customWidth="1"/>
    <col min="513" max="513" width="49.140625" style="50" customWidth="1"/>
    <col min="514" max="514" width="12.7109375" style="50" bestFit="1" customWidth="1"/>
    <col min="515" max="515" width="11.7109375" style="50" bestFit="1" customWidth="1"/>
    <col min="516" max="516" width="12.7109375" style="50" bestFit="1" customWidth="1"/>
    <col min="517" max="517" width="1.7109375" style="50" bestFit="1" customWidth="1"/>
    <col min="518" max="767" width="9.140625" style="50"/>
    <col min="768" max="768" width="11.7109375" style="50" customWidth="1"/>
    <col min="769" max="769" width="49.140625" style="50" customWidth="1"/>
    <col min="770" max="770" width="12.7109375" style="50" bestFit="1" customWidth="1"/>
    <col min="771" max="771" width="11.7109375" style="50" bestFit="1" customWidth="1"/>
    <col min="772" max="772" width="12.7109375" style="50" bestFit="1" customWidth="1"/>
    <col min="773" max="773" width="1.7109375" style="50" bestFit="1" customWidth="1"/>
    <col min="774" max="1023" width="9.140625" style="50"/>
    <col min="1024" max="1024" width="11.7109375" style="50" customWidth="1"/>
    <col min="1025" max="1025" width="49.140625" style="50" customWidth="1"/>
    <col min="1026" max="1026" width="12.7109375" style="50" bestFit="1" customWidth="1"/>
    <col min="1027" max="1027" width="11.7109375" style="50" bestFit="1" customWidth="1"/>
    <col min="1028" max="1028" width="12.7109375" style="50" bestFit="1" customWidth="1"/>
    <col min="1029" max="1029" width="1.7109375" style="50" bestFit="1" customWidth="1"/>
    <col min="1030" max="1279" width="9.140625" style="50"/>
    <col min="1280" max="1280" width="11.7109375" style="50" customWidth="1"/>
    <col min="1281" max="1281" width="49.140625" style="50" customWidth="1"/>
    <col min="1282" max="1282" width="12.7109375" style="50" bestFit="1" customWidth="1"/>
    <col min="1283" max="1283" width="11.7109375" style="50" bestFit="1" customWidth="1"/>
    <col min="1284" max="1284" width="12.7109375" style="50" bestFit="1" customWidth="1"/>
    <col min="1285" max="1285" width="1.7109375" style="50" bestFit="1" customWidth="1"/>
    <col min="1286" max="1535" width="9.140625" style="50"/>
    <col min="1536" max="1536" width="11.7109375" style="50" customWidth="1"/>
    <col min="1537" max="1537" width="49.140625" style="50" customWidth="1"/>
    <col min="1538" max="1538" width="12.7109375" style="50" bestFit="1" customWidth="1"/>
    <col min="1539" max="1539" width="11.7109375" style="50" bestFit="1" customWidth="1"/>
    <col min="1540" max="1540" width="12.7109375" style="50" bestFit="1" customWidth="1"/>
    <col min="1541" max="1541" width="1.7109375" style="50" bestFit="1" customWidth="1"/>
    <col min="1542" max="1791" width="9.140625" style="50"/>
    <col min="1792" max="1792" width="11.7109375" style="50" customWidth="1"/>
    <col min="1793" max="1793" width="49.140625" style="50" customWidth="1"/>
    <col min="1794" max="1794" width="12.7109375" style="50" bestFit="1" customWidth="1"/>
    <col min="1795" max="1795" width="11.7109375" style="50" bestFit="1" customWidth="1"/>
    <col min="1796" max="1796" width="12.7109375" style="50" bestFit="1" customWidth="1"/>
    <col min="1797" max="1797" width="1.7109375" style="50" bestFit="1" customWidth="1"/>
    <col min="1798" max="2047" width="9.140625" style="50"/>
    <col min="2048" max="2048" width="11.7109375" style="50" customWidth="1"/>
    <col min="2049" max="2049" width="49.140625" style="50" customWidth="1"/>
    <col min="2050" max="2050" width="12.7109375" style="50" bestFit="1" customWidth="1"/>
    <col min="2051" max="2051" width="11.7109375" style="50" bestFit="1" customWidth="1"/>
    <col min="2052" max="2052" width="12.7109375" style="50" bestFit="1" customWidth="1"/>
    <col min="2053" max="2053" width="1.7109375" style="50" bestFit="1" customWidth="1"/>
    <col min="2054" max="2303" width="9.140625" style="50"/>
    <col min="2304" max="2304" width="11.7109375" style="50" customWidth="1"/>
    <col min="2305" max="2305" width="49.140625" style="50" customWidth="1"/>
    <col min="2306" max="2306" width="12.7109375" style="50" bestFit="1" customWidth="1"/>
    <col min="2307" max="2307" width="11.7109375" style="50" bestFit="1" customWidth="1"/>
    <col min="2308" max="2308" width="12.7109375" style="50" bestFit="1" customWidth="1"/>
    <col min="2309" max="2309" width="1.7109375" style="50" bestFit="1" customWidth="1"/>
    <col min="2310" max="2559" width="9.140625" style="50"/>
    <col min="2560" max="2560" width="11.7109375" style="50" customWidth="1"/>
    <col min="2561" max="2561" width="49.140625" style="50" customWidth="1"/>
    <col min="2562" max="2562" width="12.7109375" style="50" bestFit="1" customWidth="1"/>
    <col min="2563" max="2563" width="11.7109375" style="50" bestFit="1" customWidth="1"/>
    <col min="2564" max="2564" width="12.7109375" style="50" bestFit="1" customWidth="1"/>
    <col min="2565" max="2565" width="1.7109375" style="50" bestFit="1" customWidth="1"/>
    <col min="2566" max="2815" width="9.140625" style="50"/>
    <col min="2816" max="2816" width="11.7109375" style="50" customWidth="1"/>
    <col min="2817" max="2817" width="49.140625" style="50" customWidth="1"/>
    <col min="2818" max="2818" width="12.7109375" style="50" bestFit="1" customWidth="1"/>
    <col min="2819" max="2819" width="11.7109375" style="50" bestFit="1" customWidth="1"/>
    <col min="2820" max="2820" width="12.7109375" style="50" bestFit="1" customWidth="1"/>
    <col min="2821" max="2821" width="1.7109375" style="50" bestFit="1" customWidth="1"/>
    <col min="2822" max="3071" width="9.140625" style="50"/>
    <col min="3072" max="3072" width="11.7109375" style="50" customWidth="1"/>
    <col min="3073" max="3073" width="49.140625" style="50" customWidth="1"/>
    <col min="3074" max="3074" width="12.7109375" style="50" bestFit="1" customWidth="1"/>
    <col min="3075" max="3075" width="11.7109375" style="50" bestFit="1" customWidth="1"/>
    <col min="3076" max="3076" width="12.7109375" style="50" bestFit="1" customWidth="1"/>
    <col min="3077" max="3077" width="1.7109375" style="50" bestFit="1" customWidth="1"/>
    <col min="3078" max="3327" width="9.140625" style="50"/>
    <col min="3328" max="3328" width="11.7109375" style="50" customWidth="1"/>
    <col min="3329" max="3329" width="49.140625" style="50" customWidth="1"/>
    <col min="3330" max="3330" width="12.7109375" style="50" bestFit="1" customWidth="1"/>
    <col min="3331" max="3331" width="11.7109375" style="50" bestFit="1" customWidth="1"/>
    <col min="3332" max="3332" width="12.7109375" style="50" bestFit="1" customWidth="1"/>
    <col min="3333" max="3333" width="1.7109375" style="50" bestFit="1" customWidth="1"/>
    <col min="3334" max="3583" width="9.140625" style="50"/>
    <col min="3584" max="3584" width="11.7109375" style="50" customWidth="1"/>
    <col min="3585" max="3585" width="49.140625" style="50" customWidth="1"/>
    <col min="3586" max="3586" width="12.7109375" style="50" bestFit="1" customWidth="1"/>
    <col min="3587" max="3587" width="11.7109375" style="50" bestFit="1" customWidth="1"/>
    <col min="3588" max="3588" width="12.7109375" style="50" bestFit="1" customWidth="1"/>
    <col min="3589" max="3589" width="1.7109375" style="50" bestFit="1" customWidth="1"/>
    <col min="3590" max="3839" width="9.140625" style="50"/>
    <col min="3840" max="3840" width="11.7109375" style="50" customWidth="1"/>
    <col min="3841" max="3841" width="49.140625" style="50" customWidth="1"/>
    <col min="3842" max="3842" width="12.7109375" style="50" bestFit="1" customWidth="1"/>
    <col min="3843" max="3843" width="11.7109375" style="50" bestFit="1" customWidth="1"/>
    <col min="3844" max="3844" width="12.7109375" style="50" bestFit="1" customWidth="1"/>
    <col min="3845" max="3845" width="1.7109375" style="50" bestFit="1" customWidth="1"/>
    <col min="3846" max="4095" width="9.140625" style="50"/>
    <col min="4096" max="4096" width="11.7109375" style="50" customWidth="1"/>
    <col min="4097" max="4097" width="49.140625" style="50" customWidth="1"/>
    <col min="4098" max="4098" width="12.7109375" style="50" bestFit="1" customWidth="1"/>
    <col min="4099" max="4099" width="11.7109375" style="50" bestFit="1" customWidth="1"/>
    <col min="4100" max="4100" width="12.7109375" style="50" bestFit="1" customWidth="1"/>
    <col min="4101" max="4101" width="1.7109375" style="50" bestFit="1" customWidth="1"/>
    <col min="4102" max="4351" width="9.140625" style="50"/>
    <col min="4352" max="4352" width="11.7109375" style="50" customWidth="1"/>
    <col min="4353" max="4353" width="49.140625" style="50" customWidth="1"/>
    <col min="4354" max="4354" width="12.7109375" style="50" bestFit="1" customWidth="1"/>
    <col min="4355" max="4355" width="11.7109375" style="50" bestFit="1" customWidth="1"/>
    <col min="4356" max="4356" width="12.7109375" style="50" bestFit="1" customWidth="1"/>
    <col min="4357" max="4357" width="1.7109375" style="50" bestFit="1" customWidth="1"/>
    <col min="4358" max="4607" width="9.140625" style="50"/>
    <col min="4608" max="4608" width="11.7109375" style="50" customWidth="1"/>
    <col min="4609" max="4609" width="49.140625" style="50" customWidth="1"/>
    <col min="4610" max="4610" width="12.7109375" style="50" bestFit="1" customWidth="1"/>
    <col min="4611" max="4611" width="11.7109375" style="50" bestFit="1" customWidth="1"/>
    <col min="4612" max="4612" width="12.7109375" style="50" bestFit="1" customWidth="1"/>
    <col min="4613" max="4613" width="1.7109375" style="50" bestFit="1" customWidth="1"/>
    <col min="4614" max="4863" width="9.140625" style="50"/>
    <col min="4864" max="4864" width="11.7109375" style="50" customWidth="1"/>
    <col min="4865" max="4865" width="49.140625" style="50" customWidth="1"/>
    <col min="4866" max="4866" width="12.7109375" style="50" bestFit="1" customWidth="1"/>
    <col min="4867" max="4867" width="11.7109375" style="50" bestFit="1" customWidth="1"/>
    <col min="4868" max="4868" width="12.7109375" style="50" bestFit="1" customWidth="1"/>
    <col min="4869" max="4869" width="1.7109375" style="50" bestFit="1" customWidth="1"/>
    <col min="4870" max="5119" width="9.140625" style="50"/>
    <col min="5120" max="5120" width="11.7109375" style="50" customWidth="1"/>
    <col min="5121" max="5121" width="49.140625" style="50" customWidth="1"/>
    <col min="5122" max="5122" width="12.7109375" style="50" bestFit="1" customWidth="1"/>
    <col min="5123" max="5123" width="11.7109375" style="50" bestFit="1" customWidth="1"/>
    <col min="5124" max="5124" width="12.7109375" style="50" bestFit="1" customWidth="1"/>
    <col min="5125" max="5125" width="1.7109375" style="50" bestFit="1" customWidth="1"/>
    <col min="5126" max="5375" width="9.140625" style="50"/>
    <col min="5376" max="5376" width="11.7109375" style="50" customWidth="1"/>
    <col min="5377" max="5377" width="49.140625" style="50" customWidth="1"/>
    <col min="5378" max="5378" width="12.7109375" style="50" bestFit="1" customWidth="1"/>
    <col min="5379" max="5379" width="11.7109375" style="50" bestFit="1" customWidth="1"/>
    <col min="5380" max="5380" width="12.7109375" style="50" bestFit="1" customWidth="1"/>
    <col min="5381" max="5381" width="1.7109375" style="50" bestFit="1" customWidth="1"/>
    <col min="5382" max="5631" width="9.140625" style="50"/>
    <col min="5632" max="5632" width="11.7109375" style="50" customWidth="1"/>
    <col min="5633" max="5633" width="49.140625" style="50" customWidth="1"/>
    <col min="5634" max="5634" width="12.7109375" style="50" bestFit="1" customWidth="1"/>
    <col min="5635" max="5635" width="11.7109375" style="50" bestFit="1" customWidth="1"/>
    <col min="5636" max="5636" width="12.7109375" style="50" bestFit="1" customWidth="1"/>
    <col min="5637" max="5637" width="1.7109375" style="50" bestFit="1" customWidth="1"/>
    <col min="5638" max="5887" width="9.140625" style="50"/>
    <col min="5888" max="5888" width="11.7109375" style="50" customWidth="1"/>
    <col min="5889" max="5889" width="49.140625" style="50" customWidth="1"/>
    <col min="5890" max="5890" width="12.7109375" style="50" bestFit="1" customWidth="1"/>
    <col min="5891" max="5891" width="11.7109375" style="50" bestFit="1" customWidth="1"/>
    <col min="5892" max="5892" width="12.7109375" style="50" bestFit="1" customWidth="1"/>
    <col min="5893" max="5893" width="1.7109375" style="50" bestFit="1" customWidth="1"/>
    <col min="5894" max="6143" width="9.140625" style="50"/>
    <col min="6144" max="6144" width="11.7109375" style="50" customWidth="1"/>
    <col min="6145" max="6145" width="49.140625" style="50" customWidth="1"/>
    <col min="6146" max="6146" width="12.7109375" style="50" bestFit="1" customWidth="1"/>
    <col min="6147" max="6147" width="11.7109375" style="50" bestFit="1" customWidth="1"/>
    <col min="6148" max="6148" width="12.7109375" style="50" bestFit="1" customWidth="1"/>
    <col min="6149" max="6149" width="1.7109375" style="50" bestFit="1" customWidth="1"/>
    <col min="6150" max="6399" width="9.140625" style="50"/>
    <col min="6400" max="6400" width="11.7109375" style="50" customWidth="1"/>
    <col min="6401" max="6401" width="49.140625" style="50" customWidth="1"/>
    <col min="6402" max="6402" width="12.7109375" style="50" bestFit="1" customWidth="1"/>
    <col min="6403" max="6403" width="11.7109375" style="50" bestFit="1" customWidth="1"/>
    <col min="6404" max="6404" width="12.7109375" style="50" bestFit="1" customWidth="1"/>
    <col min="6405" max="6405" width="1.7109375" style="50" bestFit="1" customWidth="1"/>
    <col min="6406" max="6655" width="9.140625" style="50"/>
    <col min="6656" max="6656" width="11.7109375" style="50" customWidth="1"/>
    <col min="6657" max="6657" width="49.140625" style="50" customWidth="1"/>
    <col min="6658" max="6658" width="12.7109375" style="50" bestFit="1" customWidth="1"/>
    <col min="6659" max="6659" width="11.7109375" style="50" bestFit="1" customWidth="1"/>
    <col min="6660" max="6660" width="12.7109375" style="50" bestFit="1" customWidth="1"/>
    <col min="6661" max="6661" width="1.7109375" style="50" bestFit="1" customWidth="1"/>
    <col min="6662" max="6911" width="9.140625" style="50"/>
    <col min="6912" max="6912" width="11.7109375" style="50" customWidth="1"/>
    <col min="6913" max="6913" width="49.140625" style="50" customWidth="1"/>
    <col min="6914" max="6914" width="12.7109375" style="50" bestFit="1" customWidth="1"/>
    <col min="6915" max="6915" width="11.7109375" style="50" bestFit="1" customWidth="1"/>
    <col min="6916" max="6916" width="12.7109375" style="50" bestFit="1" customWidth="1"/>
    <col min="6917" max="6917" width="1.7109375" style="50" bestFit="1" customWidth="1"/>
    <col min="6918" max="7167" width="9.140625" style="50"/>
    <col min="7168" max="7168" width="11.7109375" style="50" customWidth="1"/>
    <col min="7169" max="7169" width="49.140625" style="50" customWidth="1"/>
    <col min="7170" max="7170" width="12.7109375" style="50" bestFit="1" customWidth="1"/>
    <col min="7171" max="7171" width="11.7109375" style="50" bestFit="1" customWidth="1"/>
    <col min="7172" max="7172" width="12.7109375" style="50" bestFit="1" customWidth="1"/>
    <col min="7173" max="7173" width="1.7109375" style="50" bestFit="1" customWidth="1"/>
    <col min="7174" max="7423" width="9.140625" style="50"/>
    <col min="7424" max="7424" width="11.7109375" style="50" customWidth="1"/>
    <col min="7425" max="7425" width="49.140625" style="50" customWidth="1"/>
    <col min="7426" max="7426" width="12.7109375" style="50" bestFit="1" customWidth="1"/>
    <col min="7427" max="7427" width="11.7109375" style="50" bestFit="1" customWidth="1"/>
    <col min="7428" max="7428" width="12.7109375" style="50" bestFit="1" customWidth="1"/>
    <col min="7429" max="7429" width="1.7109375" style="50" bestFit="1" customWidth="1"/>
    <col min="7430" max="7679" width="9.140625" style="50"/>
    <col min="7680" max="7680" width="11.7109375" style="50" customWidth="1"/>
    <col min="7681" max="7681" width="49.140625" style="50" customWidth="1"/>
    <col min="7682" max="7682" width="12.7109375" style="50" bestFit="1" customWidth="1"/>
    <col min="7683" max="7683" width="11.7109375" style="50" bestFit="1" customWidth="1"/>
    <col min="7684" max="7684" width="12.7109375" style="50" bestFit="1" customWidth="1"/>
    <col min="7685" max="7685" width="1.7109375" style="50" bestFit="1" customWidth="1"/>
    <col min="7686" max="7935" width="9.140625" style="50"/>
    <col min="7936" max="7936" width="11.7109375" style="50" customWidth="1"/>
    <col min="7937" max="7937" width="49.140625" style="50" customWidth="1"/>
    <col min="7938" max="7938" width="12.7109375" style="50" bestFit="1" customWidth="1"/>
    <col min="7939" max="7939" width="11.7109375" style="50" bestFit="1" customWidth="1"/>
    <col min="7940" max="7940" width="12.7109375" style="50" bestFit="1" customWidth="1"/>
    <col min="7941" max="7941" width="1.7109375" style="50" bestFit="1" customWidth="1"/>
    <col min="7942" max="8191" width="9.140625" style="50"/>
    <col min="8192" max="8192" width="11.7109375" style="50" customWidth="1"/>
    <col min="8193" max="8193" width="49.140625" style="50" customWidth="1"/>
    <col min="8194" max="8194" width="12.7109375" style="50" bestFit="1" customWidth="1"/>
    <col min="8195" max="8195" width="11.7109375" style="50" bestFit="1" customWidth="1"/>
    <col min="8196" max="8196" width="12.7109375" style="50" bestFit="1" customWidth="1"/>
    <col min="8197" max="8197" width="1.7109375" style="50" bestFit="1" customWidth="1"/>
    <col min="8198" max="8447" width="9.140625" style="50"/>
    <col min="8448" max="8448" width="11.7109375" style="50" customWidth="1"/>
    <col min="8449" max="8449" width="49.140625" style="50" customWidth="1"/>
    <col min="8450" max="8450" width="12.7109375" style="50" bestFit="1" customWidth="1"/>
    <col min="8451" max="8451" width="11.7109375" style="50" bestFit="1" customWidth="1"/>
    <col min="8452" max="8452" width="12.7109375" style="50" bestFit="1" customWidth="1"/>
    <col min="8453" max="8453" width="1.7109375" style="50" bestFit="1" customWidth="1"/>
    <col min="8454" max="8703" width="9.140625" style="50"/>
    <col min="8704" max="8704" width="11.7109375" style="50" customWidth="1"/>
    <col min="8705" max="8705" width="49.140625" style="50" customWidth="1"/>
    <col min="8706" max="8706" width="12.7109375" style="50" bestFit="1" customWidth="1"/>
    <col min="8707" max="8707" width="11.7109375" style="50" bestFit="1" customWidth="1"/>
    <col min="8708" max="8708" width="12.7109375" style="50" bestFit="1" customWidth="1"/>
    <col min="8709" max="8709" width="1.7109375" style="50" bestFit="1" customWidth="1"/>
    <col min="8710" max="8959" width="9.140625" style="50"/>
    <col min="8960" max="8960" width="11.7109375" style="50" customWidth="1"/>
    <col min="8961" max="8961" width="49.140625" style="50" customWidth="1"/>
    <col min="8962" max="8962" width="12.7109375" style="50" bestFit="1" customWidth="1"/>
    <col min="8963" max="8963" width="11.7109375" style="50" bestFit="1" customWidth="1"/>
    <col min="8964" max="8964" width="12.7109375" style="50" bestFit="1" customWidth="1"/>
    <col min="8965" max="8965" width="1.7109375" style="50" bestFit="1" customWidth="1"/>
    <col min="8966" max="9215" width="9.140625" style="50"/>
    <col min="9216" max="9216" width="11.7109375" style="50" customWidth="1"/>
    <col min="9217" max="9217" width="49.140625" style="50" customWidth="1"/>
    <col min="9218" max="9218" width="12.7109375" style="50" bestFit="1" customWidth="1"/>
    <col min="9219" max="9219" width="11.7109375" style="50" bestFit="1" customWidth="1"/>
    <col min="9220" max="9220" width="12.7109375" style="50" bestFit="1" customWidth="1"/>
    <col min="9221" max="9221" width="1.7109375" style="50" bestFit="1" customWidth="1"/>
    <col min="9222" max="9471" width="9.140625" style="50"/>
    <col min="9472" max="9472" width="11.7109375" style="50" customWidth="1"/>
    <col min="9473" max="9473" width="49.140625" style="50" customWidth="1"/>
    <col min="9474" max="9474" width="12.7109375" style="50" bestFit="1" customWidth="1"/>
    <col min="9475" max="9475" width="11.7109375" style="50" bestFit="1" customWidth="1"/>
    <col min="9476" max="9476" width="12.7109375" style="50" bestFit="1" customWidth="1"/>
    <col min="9477" max="9477" width="1.7109375" style="50" bestFit="1" customWidth="1"/>
    <col min="9478" max="9727" width="9.140625" style="50"/>
    <col min="9728" max="9728" width="11.7109375" style="50" customWidth="1"/>
    <col min="9729" max="9729" width="49.140625" style="50" customWidth="1"/>
    <col min="9730" max="9730" width="12.7109375" style="50" bestFit="1" customWidth="1"/>
    <col min="9731" max="9731" width="11.7109375" style="50" bestFit="1" customWidth="1"/>
    <col min="9732" max="9732" width="12.7109375" style="50" bestFit="1" customWidth="1"/>
    <col min="9733" max="9733" width="1.7109375" style="50" bestFit="1" customWidth="1"/>
    <col min="9734" max="9983" width="9.140625" style="50"/>
    <col min="9984" max="9984" width="11.7109375" style="50" customWidth="1"/>
    <col min="9985" max="9985" width="49.140625" style="50" customWidth="1"/>
    <col min="9986" max="9986" width="12.7109375" style="50" bestFit="1" customWidth="1"/>
    <col min="9987" max="9987" width="11.7109375" style="50" bestFit="1" customWidth="1"/>
    <col min="9988" max="9988" width="12.7109375" style="50" bestFit="1" customWidth="1"/>
    <col min="9989" max="9989" width="1.7109375" style="50" bestFit="1" customWidth="1"/>
    <col min="9990" max="10239" width="9.140625" style="50"/>
    <col min="10240" max="10240" width="11.7109375" style="50" customWidth="1"/>
    <col min="10241" max="10241" width="49.140625" style="50" customWidth="1"/>
    <col min="10242" max="10242" width="12.7109375" style="50" bestFit="1" customWidth="1"/>
    <col min="10243" max="10243" width="11.7109375" style="50" bestFit="1" customWidth="1"/>
    <col min="10244" max="10244" width="12.7109375" style="50" bestFit="1" customWidth="1"/>
    <col min="10245" max="10245" width="1.7109375" style="50" bestFit="1" customWidth="1"/>
    <col min="10246" max="10495" width="9.140625" style="50"/>
    <col min="10496" max="10496" width="11.7109375" style="50" customWidth="1"/>
    <col min="10497" max="10497" width="49.140625" style="50" customWidth="1"/>
    <col min="10498" max="10498" width="12.7109375" style="50" bestFit="1" customWidth="1"/>
    <col min="10499" max="10499" width="11.7109375" style="50" bestFit="1" customWidth="1"/>
    <col min="10500" max="10500" width="12.7109375" style="50" bestFit="1" customWidth="1"/>
    <col min="10501" max="10501" width="1.7109375" style="50" bestFit="1" customWidth="1"/>
    <col min="10502" max="10751" width="9.140625" style="50"/>
    <col min="10752" max="10752" width="11.7109375" style="50" customWidth="1"/>
    <col min="10753" max="10753" width="49.140625" style="50" customWidth="1"/>
    <col min="10754" max="10754" width="12.7109375" style="50" bestFit="1" customWidth="1"/>
    <col min="10755" max="10755" width="11.7109375" style="50" bestFit="1" customWidth="1"/>
    <col min="10756" max="10756" width="12.7109375" style="50" bestFit="1" customWidth="1"/>
    <col min="10757" max="10757" width="1.7109375" style="50" bestFit="1" customWidth="1"/>
    <col min="10758" max="11007" width="9.140625" style="50"/>
    <col min="11008" max="11008" width="11.7109375" style="50" customWidth="1"/>
    <col min="11009" max="11009" width="49.140625" style="50" customWidth="1"/>
    <col min="11010" max="11010" width="12.7109375" style="50" bestFit="1" customWidth="1"/>
    <col min="11011" max="11011" width="11.7109375" style="50" bestFit="1" customWidth="1"/>
    <col min="11012" max="11012" width="12.7109375" style="50" bestFit="1" customWidth="1"/>
    <col min="11013" max="11013" width="1.7109375" style="50" bestFit="1" customWidth="1"/>
    <col min="11014" max="11263" width="9.140625" style="50"/>
    <col min="11264" max="11264" width="11.7109375" style="50" customWidth="1"/>
    <col min="11265" max="11265" width="49.140625" style="50" customWidth="1"/>
    <col min="11266" max="11266" width="12.7109375" style="50" bestFit="1" customWidth="1"/>
    <col min="11267" max="11267" width="11.7109375" style="50" bestFit="1" customWidth="1"/>
    <col min="11268" max="11268" width="12.7109375" style="50" bestFit="1" customWidth="1"/>
    <col min="11269" max="11269" width="1.7109375" style="50" bestFit="1" customWidth="1"/>
    <col min="11270" max="11519" width="9.140625" style="50"/>
    <col min="11520" max="11520" width="11.7109375" style="50" customWidth="1"/>
    <col min="11521" max="11521" width="49.140625" style="50" customWidth="1"/>
    <col min="11522" max="11522" width="12.7109375" style="50" bestFit="1" customWidth="1"/>
    <col min="11523" max="11523" width="11.7109375" style="50" bestFit="1" customWidth="1"/>
    <col min="11524" max="11524" width="12.7109375" style="50" bestFit="1" customWidth="1"/>
    <col min="11525" max="11525" width="1.7109375" style="50" bestFit="1" customWidth="1"/>
    <col min="11526" max="11775" width="9.140625" style="50"/>
    <col min="11776" max="11776" width="11.7109375" style="50" customWidth="1"/>
    <col min="11777" max="11777" width="49.140625" style="50" customWidth="1"/>
    <col min="11778" max="11778" width="12.7109375" style="50" bestFit="1" customWidth="1"/>
    <col min="11779" max="11779" width="11.7109375" style="50" bestFit="1" customWidth="1"/>
    <col min="11780" max="11780" width="12.7109375" style="50" bestFit="1" customWidth="1"/>
    <col min="11781" max="11781" width="1.7109375" style="50" bestFit="1" customWidth="1"/>
    <col min="11782" max="12031" width="9.140625" style="50"/>
    <col min="12032" max="12032" width="11.7109375" style="50" customWidth="1"/>
    <col min="12033" max="12033" width="49.140625" style="50" customWidth="1"/>
    <col min="12034" max="12034" width="12.7109375" style="50" bestFit="1" customWidth="1"/>
    <col min="12035" max="12035" width="11.7109375" style="50" bestFit="1" customWidth="1"/>
    <col min="12036" max="12036" width="12.7109375" style="50" bestFit="1" customWidth="1"/>
    <col min="12037" max="12037" width="1.7109375" style="50" bestFit="1" customWidth="1"/>
    <col min="12038" max="12287" width="9.140625" style="50"/>
    <col min="12288" max="12288" width="11.7109375" style="50" customWidth="1"/>
    <col min="12289" max="12289" width="49.140625" style="50" customWidth="1"/>
    <col min="12290" max="12290" width="12.7109375" style="50" bestFit="1" customWidth="1"/>
    <col min="12291" max="12291" width="11.7109375" style="50" bestFit="1" customWidth="1"/>
    <col min="12292" max="12292" width="12.7109375" style="50" bestFit="1" customWidth="1"/>
    <col min="12293" max="12293" width="1.7109375" style="50" bestFit="1" customWidth="1"/>
    <col min="12294" max="12543" width="9.140625" style="50"/>
    <col min="12544" max="12544" width="11.7109375" style="50" customWidth="1"/>
    <col min="12545" max="12545" width="49.140625" style="50" customWidth="1"/>
    <col min="12546" max="12546" width="12.7109375" style="50" bestFit="1" customWidth="1"/>
    <col min="12547" max="12547" width="11.7109375" style="50" bestFit="1" customWidth="1"/>
    <col min="12548" max="12548" width="12.7109375" style="50" bestFit="1" customWidth="1"/>
    <col min="12549" max="12549" width="1.7109375" style="50" bestFit="1" customWidth="1"/>
    <col min="12550" max="12799" width="9.140625" style="50"/>
    <col min="12800" max="12800" width="11.7109375" style="50" customWidth="1"/>
    <col min="12801" max="12801" width="49.140625" style="50" customWidth="1"/>
    <col min="12802" max="12802" width="12.7109375" style="50" bestFit="1" customWidth="1"/>
    <col min="12803" max="12803" width="11.7109375" style="50" bestFit="1" customWidth="1"/>
    <col min="12804" max="12804" width="12.7109375" style="50" bestFit="1" customWidth="1"/>
    <col min="12805" max="12805" width="1.7109375" style="50" bestFit="1" customWidth="1"/>
    <col min="12806" max="13055" width="9.140625" style="50"/>
    <col min="13056" max="13056" width="11.7109375" style="50" customWidth="1"/>
    <col min="13057" max="13057" width="49.140625" style="50" customWidth="1"/>
    <col min="13058" max="13058" width="12.7109375" style="50" bestFit="1" customWidth="1"/>
    <col min="13059" max="13059" width="11.7109375" style="50" bestFit="1" customWidth="1"/>
    <col min="13060" max="13060" width="12.7109375" style="50" bestFit="1" customWidth="1"/>
    <col min="13061" max="13061" width="1.7109375" style="50" bestFit="1" customWidth="1"/>
    <col min="13062" max="13311" width="9.140625" style="50"/>
    <col min="13312" max="13312" width="11.7109375" style="50" customWidth="1"/>
    <col min="13313" max="13313" width="49.140625" style="50" customWidth="1"/>
    <col min="13314" max="13314" width="12.7109375" style="50" bestFit="1" customWidth="1"/>
    <col min="13315" max="13315" width="11.7109375" style="50" bestFit="1" customWidth="1"/>
    <col min="13316" max="13316" width="12.7109375" style="50" bestFit="1" customWidth="1"/>
    <col min="13317" max="13317" width="1.7109375" style="50" bestFit="1" customWidth="1"/>
    <col min="13318" max="13567" width="9.140625" style="50"/>
    <col min="13568" max="13568" width="11.7109375" style="50" customWidth="1"/>
    <col min="13569" max="13569" width="49.140625" style="50" customWidth="1"/>
    <col min="13570" max="13570" width="12.7109375" style="50" bestFit="1" customWidth="1"/>
    <col min="13571" max="13571" width="11.7109375" style="50" bestFit="1" customWidth="1"/>
    <col min="13572" max="13572" width="12.7109375" style="50" bestFit="1" customWidth="1"/>
    <col min="13573" max="13573" width="1.7109375" style="50" bestFit="1" customWidth="1"/>
    <col min="13574" max="13823" width="9.140625" style="50"/>
    <col min="13824" max="13824" width="11.7109375" style="50" customWidth="1"/>
    <col min="13825" max="13825" width="49.140625" style="50" customWidth="1"/>
    <col min="13826" max="13826" width="12.7109375" style="50" bestFit="1" customWidth="1"/>
    <col min="13827" max="13827" width="11.7109375" style="50" bestFit="1" customWidth="1"/>
    <col min="13828" max="13828" width="12.7109375" style="50" bestFit="1" customWidth="1"/>
    <col min="13829" max="13829" width="1.7109375" style="50" bestFit="1" customWidth="1"/>
    <col min="13830" max="14079" width="9.140625" style="50"/>
    <col min="14080" max="14080" width="11.7109375" style="50" customWidth="1"/>
    <col min="14081" max="14081" width="49.140625" style="50" customWidth="1"/>
    <col min="14082" max="14082" width="12.7109375" style="50" bestFit="1" customWidth="1"/>
    <col min="14083" max="14083" width="11.7109375" style="50" bestFit="1" customWidth="1"/>
    <col min="14084" max="14084" width="12.7109375" style="50" bestFit="1" customWidth="1"/>
    <col min="14085" max="14085" width="1.7109375" style="50" bestFit="1" customWidth="1"/>
    <col min="14086" max="14335" width="9.140625" style="50"/>
    <col min="14336" max="14336" width="11.7109375" style="50" customWidth="1"/>
    <col min="14337" max="14337" width="49.140625" style="50" customWidth="1"/>
    <col min="14338" max="14338" width="12.7109375" style="50" bestFit="1" customWidth="1"/>
    <col min="14339" max="14339" width="11.7109375" style="50" bestFit="1" customWidth="1"/>
    <col min="14340" max="14340" width="12.7109375" style="50" bestFit="1" customWidth="1"/>
    <col min="14341" max="14341" width="1.7109375" style="50" bestFit="1" customWidth="1"/>
    <col min="14342" max="14591" width="9.140625" style="50"/>
    <col min="14592" max="14592" width="11.7109375" style="50" customWidth="1"/>
    <col min="14593" max="14593" width="49.140625" style="50" customWidth="1"/>
    <col min="14594" max="14594" width="12.7109375" style="50" bestFit="1" customWidth="1"/>
    <col min="14595" max="14595" width="11.7109375" style="50" bestFit="1" customWidth="1"/>
    <col min="14596" max="14596" width="12.7109375" style="50" bestFit="1" customWidth="1"/>
    <col min="14597" max="14597" width="1.7109375" style="50" bestFit="1" customWidth="1"/>
    <col min="14598" max="14847" width="9.140625" style="50"/>
    <col min="14848" max="14848" width="11.7109375" style="50" customWidth="1"/>
    <col min="14849" max="14849" width="49.140625" style="50" customWidth="1"/>
    <col min="14850" max="14850" width="12.7109375" style="50" bestFit="1" customWidth="1"/>
    <col min="14851" max="14851" width="11.7109375" style="50" bestFit="1" customWidth="1"/>
    <col min="14852" max="14852" width="12.7109375" style="50" bestFit="1" customWidth="1"/>
    <col min="14853" max="14853" width="1.7109375" style="50" bestFit="1" customWidth="1"/>
    <col min="14854" max="15103" width="9.140625" style="50"/>
    <col min="15104" max="15104" width="11.7109375" style="50" customWidth="1"/>
    <col min="15105" max="15105" width="49.140625" style="50" customWidth="1"/>
    <col min="15106" max="15106" width="12.7109375" style="50" bestFit="1" customWidth="1"/>
    <col min="15107" max="15107" width="11.7109375" style="50" bestFit="1" customWidth="1"/>
    <col min="15108" max="15108" width="12.7109375" style="50" bestFit="1" customWidth="1"/>
    <col min="15109" max="15109" width="1.7109375" style="50" bestFit="1" customWidth="1"/>
    <col min="15110" max="15359" width="9.140625" style="50"/>
    <col min="15360" max="15360" width="11.7109375" style="50" customWidth="1"/>
    <col min="15361" max="15361" width="49.140625" style="50" customWidth="1"/>
    <col min="15362" max="15362" width="12.7109375" style="50" bestFit="1" customWidth="1"/>
    <col min="15363" max="15363" width="11.7109375" style="50" bestFit="1" customWidth="1"/>
    <col min="15364" max="15364" width="12.7109375" style="50" bestFit="1" customWidth="1"/>
    <col min="15365" max="15365" width="1.7109375" style="50" bestFit="1" customWidth="1"/>
    <col min="15366" max="15615" width="9.140625" style="50"/>
    <col min="15616" max="15616" width="11.7109375" style="50" customWidth="1"/>
    <col min="15617" max="15617" width="49.140625" style="50" customWidth="1"/>
    <col min="15618" max="15618" width="12.7109375" style="50" bestFit="1" customWidth="1"/>
    <col min="15619" max="15619" width="11.7109375" style="50" bestFit="1" customWidth="1"/>
    <col min="15620" max="15620" width="12.7109375" style="50" bestFit="1" customWidth="1"/>
    <col min="15621" max="15621" width="1.7109375" style="50" bestFit="1" customWidth="1"/>
    <col min="15622" max="15871" width="9.140625" style="50"/>
    <col min="15872" max="15872" width="11.7109375" style="50" customWidth="1"/>
    <col min="15873" max="15873" width="49.140625" style="50" customWidth="1"/>
    <col min="15874" max="15874" width="12.7109375" style="50" bestFit="1" customWidth="1"/>
    <col min="15875" max="15875" width="11.7109375" style="50" bestFit="1" customWidth="1"/>
    <col min="15876" max="15876" width="12.7109375" style="50" bestFit="1" customWidth="1"/>
    <col min="15877" max="15877" width="1.7109375" style="50" bestFit="1" customWidth="1"/>
    <col min="15878" max="16127" width="9.140625" style="50"/>
    <col min="16128" max="16128" width="11.7109375" style="50" customWidth="1"/>
    <col min="16129" max="16129" width="49.140625" style="50" customWidth="1"/>
    <col min="16130" max="16130" width="12.7109375" style="50" bestFit="1" customWidth="1"/>
    <col min="16131" max="16131" width="11.7109375" style="50" bestFit="1" customWidth="1"/>
    <col min="16132" max="16132" width="12.7109375" style="50" bestFit="1" customWidth="1"/>
    <col min="16133" max="16133" width="1.7109375" style="50" bestFit="1" customWidth="1"/>
    <col min="16134" max="16384" width="9.140625" style="50"/>
  </cols>
  <sheetData>
    <row r="1" spans="1:7" ht="14.25">
      <c r="A1" s="96" t="s">
        <v>113</v>
      </c>
      <c r="B1" s="96"/>
      <c r="C1" s="96"/>
      <c r="D1" s="96"/>
      <c r="E1" s="96"/>
    </row>
    <row r="2" spans="1:7" ht="14.25">
      <c r="A2" s="49"/>
      <c r="B2" s="49"/>
      <c r="C2" s="51"/>
      <c r="D2" s="51"/>
      <c r="E2" s="51"/>
      <c r="F2" s="51"/>
    </row>
    <row r="3" spans="1:7" ht="12.75" customHeight="1">
      <c r="A3" s="97" t="s">
        <v>8</v>
      </c>
      <c r="B3" s="97"/>
      <c r="C3" s="98" t="s">
        <v>117</v>
      </c>
      <c r="D3" s="98" t="s">
        <v>92</v>
      </c>
      <c r="E3" s="98" t="s">
        <v>93</v>
      </c>
    </row>
    <row r="4" spans="1:7">
      <c r="A4" s="97"/>
      <c r="B4" s="97"/>
      <c r="C4" s="99"/>
      <c r="D4" s="99"/>
      <c r="E4" s="99"/>
    </row>
    <row r="5" spans="1:7" customFormat="1" ht="15">
      <c r="A5" s="92" t="s">
        <v>109</v>
      </c>
      <c r="B5" s="92"/>
      <c r="C5" s="40">
        <v>101159265</v>
      </c>
      <c r="D5" s="40">
        <v>0</v>
      </c>
      <c r="E5" s="40">
        <v>101159265</v>
      </c>
    </row>
    <row r="6" spans="1:7">
      <c r="A6" s="54" t="s">
        <v>14</v>
      </c>
      <c r="B6" s="54"/>
      <c r="C6" s="55">
        <v>6880990</v>
      </c>
      <c r="D6" s="55">
        <v>-18500</v>
      </c>
      <c r="E6" s="55">
        <v>6862490</v>
      </c>
      <c r="G6" s="51"/>
    </row>
    <row r="7" spans="1:7">
      <c r="A7" s="52" t="s">
        <v>114</v>
      </c>
      <c r="B7" s="52"/>
      <c r="C7" s="53">
        <v>2006003</v>
      </c>
      <c r="D7" s="53">
        <v>-24900</v>
      </c>
      <c r="E7" s="53">
        <v>1981103</v>
      </c>
    </row>
    <row r="8" spans="1:7">
      <c r="A8" s="52" t="s">
        <v>15</v>
      </c>
      <c r="B8" s="52"/>
      <c r="C8" s="53">
        <v>4874987</v>
      </c>
      <c r="D8" s="53">
        <v>6400</v>
      </c>
      <c r="E8" s="53">
        <v>4881387</v>
      </c>
    </row>
    <row r="9" spans="1:7">
      <c r="A9" s="54" t="s">
        <v>16</v>
      </c>
      <c r="B9" s="54"/>
      <c r="C9" s="55">
        <v>3793196</v>
      </c>
      <c r="D9" s="55">
        <v>0</v>
      </c>
      <c r="E9" s="55">
        <v>3793196</v>
      </c>
    </row>
    <row r="10" spans="1:7">
      <c r="A10" s="52" t="s">
        <v>17</v>
      </c>
      <c r="B10" s="52"/>
      <c r="C10" s="53">
        <v>345000</v>
      </c>
      <c r="D10" s="53">
        <v>0</v>
      </c>
      <c r="E10" s="53">
        <v>345000</v>
      </c>
    </row>
    <row r="11" spans="1:7">
      <c r="A11" s="52" t="s">
        <v>18</v>
      </c>
      <c r="B11" s="52"/>
      <c r="C11" s="53">
        <v>2927796</v>
      </c>
      <c r="D11" s="53">
        <v>0</v>
      </c>
      <c r="E11" s="53">
        <v>2927796</v>
      </c>
    </row>
    <row r="12" spans="1:7">
      <c r="A12" s="52" t="s">
        <v>19</v>
      </c>
      <c r="B12" s="52"/>
      <c r="C12" s="53">
        <v>520400</v>
      </c>
      <c r="D12" s="53">
        <v>0</v>
      </c>
      <c r="E12" s="53">
        <v>520400</v>
      </c>
    </row>
    <row r="13" spans="1:7">
      <c r="A13" s="54" t="s">
        <v>20</v>
      </c>
      <c r="B13" s="54"/>
      <c r="C13" s="55">
        <v>25375658</v>
      </c>
      <c r="D13" s="55">
        <v>0</v>
      </c>
      <c r="E13" s="55">
        <v>25375658</v>
      </c>
    </row>
    <row r="14" spans="1:7">
      <c r="A14" s="52" t="s">
        <v>115</v>
      </c>
      <c r="B14" s="52"/>
      <c r="C14" s="53">
        <v>200000</v>
      </c>
      <c r="D14" s="53">
        <v>0</v>
      </c>
      <c r="E14" s="53">
        <v>200000</v>
      </c>
    </row>
    <row r="15" spans="1:7">
      <c r="A15" s="52" t="s">
        <v>21</v>
      </c>
      <c r="B15" s="52"/>
      <c r="C15" s="53">
        <v>209515</v>
      </c>
      <c r="D15" s="53">
        <v>0</v>
      </c>
      <c r="E15" s="53">
        <v>209515</v>
      </c>
    </row>
    <row r="16" spans="1:7">
      <c r="A16" s="52" t="s">
        <v>22</v>
      </c>
      <c r="B16" s="52"/>
      <c r="C16" s="53">
        <v>359870</v>
      </c>
      <c r="D16" s="53">
        <v>0</v>
      </c>
      <c r="E16" s="53">
        <v>359870</v>
      </c>
    </row>
    <row r="17" spans="1:5">
      <c r="A17" s="52" t="s">
        <v>23</v>
      </c>
      <c r="B17" s="52"/>
      <c r="C17" s="53">
        <v>20890976</v>
      </c>
      <c r="D17" s="53">
        <v>0</v>
      </c>
      <c r="E17" s="53">
        <v>20890976</v>
      </c>
    </row>
    <row r="18" spans="1:5">
      <c r="A18" s="52" t="s">
        <v>24</v>
      </c>
      <c r="B18" s="52"/>
      <c r="C18" s="53">
        <v>15000</v>
      </c>
      <c r="D18" s="53">
        <v>0</v>
      </c>
      <c r="E18" s="53">
        <v>15000</v>
      </c>
    </row>
    <row r="19" spans="1:5">
      <c r="A19" s="52" t="s">
        <v>25</v>
      </c>
      <c r="B19" s="52"/>
      <c r="C19" s="53">
        <v>2342235</v>
      </c>
      <c r="D19" s="53">
        <v>0</v>
      </c>
      <c r="E19" s="53">
        <v>2342235</v>
      </c>
    </row>
    <row r="20" spans="1:5">
      <c r="A20" s="52" t="s">
        <v>26</v>
      </c>
      <c r="B20" s="52"/>
      <c r="C20" s="53">
        <v>1358062</v>
      </c>
      <c r="D20" s="53">
        <v>0</v>
      </c>
      <c r="E20" s="53">
        <v>1358062</v>
      </c>
    </row>
    <row r="21" spans="1:5">
      <c r="A21" s="54" t="s">
        <v>27</v>
      </c>
      <c r="B21" s="54"/>
      <c r="C21" s="55">
        <v>1061454</v>
      </c>
      <c r="D21" s="55">
        <v>72500</v>
      </c>
      <c r="E21" s="55">
        <v>1133954</v>
      </c>
    </row>
    <row r="22" spans="1:5">
      <c r="A22" s="52" t="s">
        <v>28</v>
      </c>
      <c r="B22" s="52"/>
      <c r="C22" s="53">
        <v>143500</v>
      </c>
      <c r="D22" s="53">
        <v>0</v>
      </c>
      <c r="E22" s="53">
        <v>143500</v>
      </c>
    </row>
    <row r="23" spans="1:5">
      <c r="A23" s="52" t="s">
        <v>29</v>
      </c>
      <c r="B23" s="52"/>
      <c r="C23" s="53">
        <v>837000</v>
      </c>
      <c r="D23" s="53">
        <v>72500</v>
      </c>
      <c r="E23" s="53">
        <v>909500</v>
      </c>
    </row>
    <row r="24" spans="1:5">
      <c r="A24" s="52" t="s">
        <v>30</v>
      </c>
      <c r="B24" s="52"/>
      <c r="C24" s="53">
        <v>80954</v>
      </c>
      <c r="D24" s="53">
        <v>0</v>
      </c>
      <c r="E24" s="53">
        <v>80954</v>
      </c>
    </row>
    <row r="25" spans="1:5">
      <c r="A25" s="54" t="s">
        <v>31</v>
      </c>
      <c r="B25" s="54"/>
      <c r="C25" s="55">
        <v>9732532</v>
      </c>
      <c r="D25" s="55">
        <v>-54000</v>
      </c>
      <c r="E25" s="55">
        <v>9678532</v>
      </c>
    </row>
    <row r="26" spans="1:5">
      <c r="A26" s="52" t="s">
        <v>32</v>
      </c>
      <c r="B26" s="52"/>
      <c r="C26" s="53">
        <v>35030</v>
      </c>
      <c r="D26" s="53">
        <v>0</v>
      </c>
      <c r="E26" s="53">
        <v>35030</v>
      </c>
    </row>
    <row r="27" spans="1:5">
      <c r="A27" s="52" t="s">
        <v>33</v>
      </c>
      <c r="B27" s="52"/>
      <c r="C27" s="53">
        <v>2138527</v>
      </c>
      <c r="D27" s="53">
        <v>0</v>
      </c>
      <c r="E27" s="53">
        <v>2138527</v>
      </c>
    </row>
    <row r="28" spans="1:5">
      <c r="A28" s="52" t="s">
        <v>34</v>
      </c>
      <c r="B28" s="52"/>
      <c r="C28" s="53">
        <v>864186</v>
      </c>
      <c r="D28" s="53">
        <v>0</v>
      </c>
      <c r="E28" s="53">
        <v>864186</v>
      </c>
    </row>
    <row r="29" spans="1:5">
      <c r="A29" s="52" t="s">
        <v>35</v>
      </c>
      <c r="B29" s="52"/>
      <c r="C29" s="53">
        <v>5971769</v>
      </c>
      <c r="D29" s="53">
        <v>-54000</v>
      </c>
      <c r="E29" s="53">
        <v>5917769</v>
      </c>
    </row>
    <row r="30" spans="1:5">
      <c r="A30" s="52" t="s">
        <v>36</v>
      </c>
      <c r="B30" s="52"/>
      <c r="C30" s="53">
        <v>723020</v>
      </c>
      <c r="D30" s="53">
        <v>0</v>
      </c>
      <c r="E30" s="53">
        <v>723020</v>
      </c>
    </row>
    <row r="31" spans="1:5">
      <c r="A31" s="54" t="s">
        <v>37</v>
      </c>
      <c r="B31" s="54"/>
      <c r="C31" s="55">
        <v>150000</v>
      </c>
      <c r="D31" s="55">
        <v>0</v>
      </c>
      <c r="E31" s="55">
        <v>150000</v>
      </c>
    </row>
    <row r="32" spans="1:5">
      <c r="A32" s="52" t="s">
        <v>38</v>
      </c>
      <c r="B32" s="52"/>
      <c r="C32" s="53">
        <v>150000</v>
      </c>
      <c r="D32" s="53">
        <v>0</v>
      </c>
      <c r="E32" s="53">
        <v>150000</v>
      </c>
    </row>
    <row r="33" spans="1:5">
      <c r="A33" s="54" t="s">
        <v>39</v>
      </c>
      <c r="B33" s="54"/>
      <c r="C33" s="55">
        <v>10450581</v>
      </c>
      <c r="D33" s="55">
        <v>0</v>
      </c>
      <c r="E33" s="55">
        <v>10450581</v>
      </c>
    </row>
    <row r="34" spans="1:5">
      <c r="A34" s="52" t="s">
        <v>40</v>
      </c>
      <c r="B34" s="52"/>
      <c r="C34" s="53">
        <v>4017062</v>
      </c>
      <c r="D34" s="53">
        <v>0</v>
      </c>
      <c r="E34" s="53">
        <v>4017062</v>
      </c>
    </row>
    <row r="35" spans="1:5">
      <c r="A35" s="52" t="s">
        <v>41</v>
      </c>
      <c r="B35" s="52"/>
      <c r="C35" s="53">
        <v>6229519</v>
      </c>
      <c r="D35" s="53">
        <v>0</v>
      </c>
      <c r="E35" s="53">
        <v>6229519</v>
      </c>
    </row>
    <row r="36" spans="1:5">
      <c r="A36" s="52" t="s">
        <v>42</v>
      </c>
      <c r="B36" s="52"/>
      <c r="C36" s="53">
        <v>204000</v>
      </c>
      <c r="D36" s="53">
        <v>0</v>
      </c>
      <c r="E36" s="53">
        <v>204000</v>
      </c>
    </row>
    <row r="37" spans="1:5">
      <c r="A37" s="54" t="s">
        <v>43</v>
      </c>
      <c r="B37" s="54"/>
      <c r="C37" s="55">
        <v>39972996</v>
      </c>
      <c r="D37" s="55">
        <v>0</v>
      </c>
      <c r="E37" s="55">
        <v>39972996</v>
      </c>
    </row>
    <row r="38" spans="1:5">
      <c r="A38" s="52" t="s">
        <v>44</v>
      </c>
      <c r="B38" s="52"/>
      <c r="C38" s="53">
        <v>35801225</v>
      </c>
      <c r="D38" s="53">
        <v>0</v>
      </c>
      <c r="E38" s="53">
        <v>35801225</v>
      </c>
    </row>
    <row r="39" spans="1:5">
      <c r="A39" s="52" t="s">
        <v>45</v>
      </c>
      <c r="B39" s="52"/>
      <c r="C39" s="53">
        <v>170000</v>
      </c>
      <c r="D39" s="53">
        <v>0</v>
      </c>
      <c r="E39" s="53">
        <v>170000</v>
      </c>
    </row>
    <row r="40" spans="1:5">
      <c r="A40" s="52" t="s">
        <v>46</v>
      </c>
      <c r="B40" s="52"/>
      <c r="C40" s="53">
        <v>4001771</v>
      </c>
      <c r="D40" s="53">
        <v>0</v>
      </c>
      <c r="E40" s="53">
        <v>4001771</v>
      </c>
    </row>
    <row r="41" spans="1:5">
      <c r="A41" s="54" t="s">
        <v>47</v>
      </c>
      <c r="B41" s="54"/>
      <c r="C41" s="55">
        <v>3741858</v>
      </c>
      <c r="D41" s="55">
        <v>0</v>
      </c>
      <c r="E41" s="55">
        <v>3741858</v>
      </c>
    </row>
    <row r="42" spans="1:5">
      <c r="A42" s="52" t="s">
        <v>48</v>
      </c>
      <c r="B42" s="52"/>
      <c r="C42" s="53">
        <v>2060000</v>
      </c>
      <c r="D42" s="53">
        <v>0</v>
      </c>
      <c r="E42" s="53">
        <v>2060000</v>
      </c>
    </row>
    <row r="43" spans="1:5">
      <c r="A43" s="52" t="s">
        <v>49</v>
      </c>
      <c r="B43" s="52"/>
      <c r="C43" s="53">
        <v>228000</v>
      </c>
      <c r="D43" s="53">
        <v>0</v>
      </c>
      <c r="E43" s="53">
        <v>228000</v>
      </c>
    </row>
    <row r="44" spans="1:5">
      <c r="A44" s="52" t="s">
        <v>50</v>
      </c>
      <c r="B44" s="52"/>
      <c r="C44" s="53">
        <v>44265</v>
      </c>
      <c r="D44" s="53">
        <v>0</v>
      </c>
      <c r="E44" s="53">
        <v>44265</v>
      </c>
    </row>
    <row r="45" spans="1:5" ht="25.5" customHeight="1">
      <c r="A45" s="95" t="s">
        <v>116</v>
      </c>
      <c r="B45" s="95"/>
      <c r="C45" s="53">
        <v>1034895</v>
      </c>
      <c r="D45" s="53">
        <v>0</v>
      </c>
      <c r="E45" s="53">
        <v>1034895</v>
      </c>
    </row>
    <row r="46" spans="1:5">
      <c r="A46" s="52" t="s">
        <v>51</v>
      </c>
      <c r="B46" s="52"/>
      <c r="C46" s="53">
        <v>374698</v>
      </c>
      <c r="D46" s="53">
        <v>0</v>
      </c>
      <c r="E46" s="53">
        <v>374698</v>
      </c>
    </row>
  </sheetData>
  <mergeCells count="7">
    <mergeCell ref="A45:B45"/>
    <mergeCell ref="A5:B5"/>
    <mergeCell ref="A1:E1"/>
    <mergeCell ref="A3:B4"/>
    <mergeCell ref="C3:C4"/>
    <mergeCell ref="D3:D4"/>
    <mergeCell ref="E3:E4"/>
  </mergeCells>
  <pageMargins left="0.7" right="0.7" top="0.75" bottom="0.75" header="0.3" footer="0.3"/>
  <pageSetup paperSize="9" scale="91" firstPageNumber="6" fitToHeight="0" orientation="portrait" horizontalDpi="300" verticalDpi="300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1336-F1EF-4344-94DC-B823F4F770A5}">
  <sheetPr>
    <pageSetUpPr fitToPage="1"/>
  </sheetPr>
  <dimension ref="A1:E47"/>
  <sheetViews>
    <sheetView showGridLines="0" workbookViewId="0">
      <selection activeCell="B16" sqref="B16"/>
    </sheetView>
  </sheetViews>
  <sheetFormatPr defaultRowHeight="15"/>
  <cols>
    <col min="1" max="1" width="10" style="16" customWidth="1"/>
    <col min="2" max="2" width="55" style="16" bestFit="1" customWidth="1"/>
    <col min="3" max="3" width="10.85546875" style="17" bestFit="1" customWidth="1"/>
    <col min="4" max="4" width="9" style="17" bestFit="1" customWidth="1"/>
    <col min="5" max="5" width="10.85546875" style="17" bestFit="1" customWidth="1"/>
    <col min="6" max="6" width="11.42578125" style="16" customWidth="1"/>
    <col min="7" max="7" width="1.28515625" style="16" customWidth="1"/>
    <col min="8" max="8" width="0" style="16" hidden="1" customWidth="1"/>
    <col min="9" max="9" width="2.7109375" style="16" customWidth="1"/>
    <col min="10" max="10" width="23.85546875" style="16" customWidth="1"/>
    <col min="11" max="16384" width="9.140625" style="16"/>
  </cols>
  <sheetData>
    <row r="1" spans="1:5" ht="15.75">
      <c r="A1" s="103" t="s">
        <v>6</v>
      </c>
      <c r="B1" s="103"/>
      <c r="C1" s="103"/>
      <c r="D1" s="103"/>
      <c r="E1" s="103"/>
    </row>
    <row r="2" spans="1:5" ht="15.75">
      <c r="A2" s="24" t="s">
        <v>118</v>
      </c>
      <c r="B2" s="24"/>
      <c r="C2" s="15"/>
      <c r="D2" s="15"/>
      <c r="E2" s="15"/>
    </row>
    <row r="3" spans="1:5">
      <c r="A3" s="97" t="s">
        <v>8</v>
      </c>
      <c r="B3" s="97"/>
      <c r="C3" s="98" t="s">
        <v>108</v>
      </c>
      <c r="D3" s="98" t="s">
        <v>92</v>
      </c>
      <c r="E3" s="98" t="s">
        <v>93</v>
      </c>
    </row>
    <row r="4" spans="1:5">
      <c r="A4" s="97"/>
      <c r="B4" s="97"/>
      <c r="C4" s="99"/>
      <c r="D4" s="99"/>
      <c r="E4" s="99"/>
    </row>
    <row r="5" spans="1:5">
      <c r="A5" s="57" t="s">
        <v>11</v>
      </c>
      <c r="B5" s="57"/>
      <c r="C5" s="58">
        <v>102017539</v>
      </c>
      <c r="D5" s="58">
        <v>0</v>
      </c>
      <c r="E5" s="58">
        <v>102017539</v>
      </c>
    </row>
    <row r="6" spans="1:5">
      <c r="A6" s="59" t="s">
        <v>119</v>
      </c>
      <c r="B6" s="59"/>
      <c r="C6" s="60">
        <v>5158525</v>
      </c>
      <c r="D6" s="60">
        <v>-5600</v>
      </c>
      <c r="E6" s="60">
        <v>5152925</v>
      </c>
    </row>
    <row r="7" spans="1:5">
      <c r="A7" s="61" t="s">
        <v>120</v>
      </c>
      <c r="B7" s="61"/>
      <c r="C7" s="62">
        <v>5158525</v>
      </c>
      <c r="D7" s="62">
        <v>-5600</v>
      </c>
      <c r="E7" s="62">
        <v>5152925</v>
      </c>
    </row>
    <row r="8" spans="1:5">
      <c r="A8" s="63" t="s">
        <v>121</v>
      </c>
      <c r="B8" s="63"/>
      <c r="C8" s="64">
        <v>5043525</v>
      </c>
      <c r="D8" s="64">
        <v>-5600</v>
      </c>
      <c r="E8" s="64">
        <v>5037925</v>
      </c>
    </row>
    <row r="9" spans="1:5">
      <c r="A9" s="65" t="s">
        <v>122</v>
      </c>
      <c r="B9" s="65"/>
      <c r="C9" s="66">
        <v>1767980</v>
      </c>
      <c r="D9" s="66">
        <v>6400</v>
      </c>
      <c r="E9" s="66">
        <v>1774380</v>
      </c>
    </row>
    <row r="10" spans="1:5">
      <c r="A10" s="67" t="s">
        <v>123</v>
      </c>
      <c r="B10" s="67"/>
      <c r="C10" s="68">
        <v>1767980</v>
      </c>
      <c r="D10" s="68">
        <v>6400</v>
      </c>
      <c r="E10" s="68">
        <v>1774380</v>
      </c>
    </row>
    <row r="11" spans="1:5">
      <c r="A11" s="57" t="s">
        <v>1</v>
      </c>
      <c r="B11" s="57" t="s">
        <v>2</v>
      </c>
      <c r="C11" s="58">
        <v>1767980</v>
      </c>
      <c r="D11" s="58">
        <v>6400</v>
      </c>
      <c r="E11" s="58">
        <v>1774380</v>
      </c>
    </row>
    <row r="12" spans="1:5">
      <c r="A12" s="69" t="s">
        <v>3</v>
      </c>
      <c r="B12" s="69" t="s">
        <v>0</v>
      </c>
      <c r="C12" s="70">
        <v>1767980</v>
      </c>
      <c r="D12" s="70">
        <v>6400</v>
      </c>
      <c r="E12" s="70">
        <v>1774380</v>
      </c>
    </row>
    <row r="13" spans="1:5">
      <c r="A13" s="65" t="s">
        <v>124</v>
      </c>
      <c r="B13" s="65"/>
      <c r="C13" s="66">
        <v>240000</v>
      </c>
      <c r="D13" s="66">
        <v>-12000</v>
      </c>
      <c r="E13" s="66">
        <v>228000</v>
      </c>
    </row>
    <row r="14" spans="1:5">
      <c r="A14" s="67" t="s">
        <v>123</v>
      </c>
      <c r="B14" s="67"/>
      <c r="C14" s="68">
        <v>240000</v>
      </c>
      <c r="D14" s="68">
        <v>-12000</v>
      </c>
      <c r="E14" s="68">
        <v>228000</v>
      </c>
    </row>
    <row r="15" spans="1:5">
      <c r="A15" s="57" t="s">
        <v>1</v>
      </c>
      <c r="B15" s="57" t="s">
        <v>2</v>
      </c>
      <c r="C15" s="58">
        <v>240000</v>
      </c>
      <c r="D15" s="58">
        <v>-12000</v>
      </c>
      <c r="E15" s="58">
        <v>228000</v>
      </c>
    </row>
    <row r="16" spans="1:5">
      <c r="A16" s="69" t="s">
        <v>3</v>
      </c>
      <c r="B16" s="69" t="s">
        <v>0</v>
      </c>
      <c r="C16" s="70">
        <v>60000</v>
      </c>
      <c r="D16" s="70">
        <v>-3000</v>
      </c>
      <c r="E16" s="70">
        <v>57000</v>
      </c>
    </row>
    <row r="17" spans="1:5">
      <c r="A17" s="69" t="s">
        <v>71</v>
      </c>
      <c r="B17" s="69" t="s">
        <v>72</v>
      </c>
      <c r="C17" s="70">
        <v>100000</v>
      </c>
      <c r="D17" s="70">
        <v>-5000</v>
      </c>
      <c r="E17" s="70">
        <v>95000</v>
      </c>
    </row>
    <row r="18" spans="1:5">
      <c r="A18" s="69" t="s">
        <v>79</v>
      </c>
      <c r="B18" s="69" t="s">
        <v>80</v>
      </c>
      <c r="C18" s="70">
        <v>80000</v>
      </c>
      <c r="D18" s="70">
        <v>-4000</v>
      </c>
      <c r="E18" s="70">
        <v>76000</v>
      </c>
    </row>
    <row r="19" spans="1:5">
      <c r="A19" s="59" t="s">
        <v>125</v>
      </c>
      <c r="B19" s="59"/>
      <c r="C19" s="60">
        <v>31451818</v>
      </c>
      <c r="D19" s="60">
        <v>18500</v>
      </c>
      <c r="E19" s="60">
        <v>31470318</v>
      </c>
    </row>
    <row r="20" spans="1:5">
      <c r="A20" s="61" t="s">
        <v>126</v>
      </c>
      <c r="B20" s="61"/>
      <c r="C20" s="62">
        <v>31107618</v>
      </c>
      <c r="D20" s="62">
        <v>18500</v>
      </c>
      <c r="E20" s="62">
        <v>31126118</v>
      </c>
    </row>
    <row r="21" spans="1:5" ht="30.75" customHeight="1">
      <c r="A21" s="100" t="s">
        <v>127</v>
      </c>
      <c r="B21" s="101"/>
      <c r="C21" s="64">
        <v>1701186</v>
      </c>
      <c r="D21" s="64">
        <v>72500</v>
      </c>
      <c r="E21" s="64">
        <v>1773686</v>
      </c>
    </row>
    <row r="22" spans="1:5">
      <c r="A22" s="65" t="s">
        <v>128</v>
      </c>
      <c r="B22" s="65"/>
      <c r="C22" s="66">
        <v>837000</v>
      </c>
      <c r="D22" s="66">
        <v>72500</v>
      </c>
      <c r="E22" s="66">
        <v>909500</v>
      </c>
    </row>
    <row r="23" spans="1:5">
      <c r="A23" s="67" t="s">
        <v>123</v>
      </c>
      <c r="B23" s="67"/>
      <c r="C23" s="68">
        <v>830000</v>
      </c>
      <c r="D23" s="68">
        <v>72500</v>
      </c>
      <c r="E23" s="68">
        <v>902500</v>
      </c>
    </row>
    <row r="24" spans="1:5">
      <c r="A24" s="57" t="s">
        <v>1</v>
      </c>
      <c r="B24" s="57" t="s">
        <v>2</v>
      </c>
      <c r="C24" s="58">
        <v>830000</v>
      </c>
      <c r="D24" s="58">
        <v>72500</v>
      </c>
      <c r="E24" s="58">
        <v>902500</v>
      </c>
    </row>
    <row r="25" spans="1:5">
      <c r="A25" s="69" t="s">
        <v>79</v>
      </c>
      <c r="B25" s="69" t="s">
        <v>80</v>
      </c>
      <c r="C25" s="70">
        <v>830000</v>
      </c>
      <c r="D25" s="70">
        <v>72500</v>
      </c>
      <c r="E25" s="70">
        <v>902500</v>
      </c>
    </row>
    <row r="26" spans="1:5">
      <c r="A26" s="67" t="s">
        <v>129</v>
      </c>
      <c r="B26" s="67"/>
      <c r="C26" s="68">
        <v>7000</v>
      </c>
      <c r="D26" s="68">
        <v>0</v>
      </c>
      <c r="E26" s="68">
        <v>7000</v>
      </c>
    </row>
    <row r="27" spans="1:5">
      <c r="A27" s="57" t="s">
        <v>1</v>
      </c>
      <c r="B27" s="57" t="s">
        <v>2</v>
      </c>
      <c r="C27" s="58">
        <v>7000</v>
      </c>
      <c r="D27" s="58">
        <v>0</v>
      </c>
      <c r="E27" s="58">
        <v>7000</v>
      </c>
    </row>
    <row r="28" spans="1:5">
      <c r="A28" s="69" t="s">
        <v>79</v>
      </c>
      <c r="B28" s="69" t="s">
        <v>80</v>
      </c>
      <c r="C28" s="70">
        <v>7000</v>
      </c>
      <c r="D28" s="70">
        <v>0</v>
      </c>
      <c r="E28" s="70">
        <v>7000</v>
      </c>
    </row>
    <row r="29" spans="1:5">
      <c r="A29" s="63" t="s">
        <v>130</v>
      </c>
      <c r="B29" s="63"/>
      <c r="C29" s="64">
        <v>4326269</v>
      </c>
      <c r="D29" s="64">
        <v>-54000</v>
      </c>
      <c r="E29" s="64">
        <v>4272269</v>
      </c>
    </row>
    <row r="30" spans="1:5" ht="30" customHeight="1">
      <c r="A30" s="102" t="s">
        <v>131</v>
      </c>
      <c r="B30" s="101"/>
      <c r="C30" s="66">
        <v>3893000</v>
      </c>
      <c r="D30" s="66">
        <v>-54000</v>
      </c>
      <c r="E30" s="66">
        <v>3839000</v>
      </c>
    </row>
    <row r="31" spans="1:5">
      <c r="A31" s="67" t="s">
        <v>123</v>
      </c>
      <c r="B31" s="67"/>
      <c r="C31" s="68">
        <v>1093000</v>
      </c>
      <c r="D31" s="68">
        <v>-54000</v>
      </c>
      <c r="E31" s="68">
        <v>1039000</v>
      </c>
    </row>
    <row r="32" spans="1:5">
      <c r="A32" s="57" t="s">
        <v>1</v>
      </c>
      <c r="B32" s="57" t="s">
        <v>2</v>
      </c>
      <c r="C32" s="58">
        <v>13000</v>
      </c>
      <c r="D32" s="58">
        <v>0</v>
      </c>
      <c r="E32" s="58">
        <v>13000</v>
      </c>
    </row>
    <row r="33" spans="1:5">
      <c r="A33" s="69" t="s">
        <v>3</v>
      </c>
      <c r="B33" s="69" t="s">
        <v>0</v>
      </c>
      <c r="C33" s="70">
        <v>13000</v>
      </c>
      <c r="D33" s="70">
        <v>0</v>
      </c>
      <c r="E33" s="70">
        <v>13000</v>
      </c>
    </row>
    <row r="34" spans="1:5">
      <c r="A34" s="57" t="s">
        <v>81</v>
      </c>
      <c r="B34" s="57" t="s">
        <v>57</v>
      </c>
      <c r="C34" s="58">
        <v>1080000</v>
      </c>
      <c r="D34" s="58">
        <v>-54000</v>
      </c>
      <c r="E34" s="58">
        <v>1026000</v>
      </c>
    </row>
    <row r="35" spans="1:5">
      <c r="A35" s="69" t="s">
        <v>84</v>
      </c>
      <c r="B35" s="69" t="s">
        <v>85</v>
      </c>
      <c r="C35" s="70">
        <v>1080000</v>
      </c>
      <c r="D35" s="70">
        <v>-54000</v>
      </c>
      <c r="E35" s="70">
        <v>1026000</v>
      </c>
    </row>
    <row r="36" spans="1:5">
      <c r="A36" s="67" t="s">
        <v>132</v>
      </c>
      <c r="B36" s="67"/>
      <c r="C36" s="68">
        <v>2800000</v>
      </c>
      <c r="D36" s="68">
        <v>0</v>
      </c>
      <c r="E36" s="68">
        <v>2800000</v>
      </c>
    </row>
    <row r="37" spans="1:5">
      <c r="A37" s="57" t="s">
        <v>81</v>
      </c>
      <c r="B37" s="57" t="s">
        <v>57</v>
      </c>
      <c r="C37" s="58">
        <v>2800000</v>
      </c>
      <c r="D37" s="58">
        <v>0</v>
      </c>
      <c r="E37" s="58">
        <v>2800000</v>
      </c>
    </row>
    <row r="38" spans="1:5">
      <c r="A38" s="69" t="s">
        <v>84</v>
      </c>
      <c r="B38" s="69" t="s">
        <v>85</v>
      </c>
      <c r="C38" s="70">
        <v>2800000</v>
      </c>
      <c r="D38" s="70">
        <v>0</v>
      </c>
      <c r="E38" s="70">
        <v>2800000</v>
      </c>
    </row>
    <row r="39" spans="1:5">
      <c r="A39" s="59" t="s">
        <v>133</v>
      </c>
      <c r="B39" s="59"/>
      <c r="C39" s="60">
        <v>1791027</v>
      </c>
      <c r="D39" s="60">
        <v>-12900</v>
      </c>
      <c r="E39" s="60">
        <v>1778127</v>
      </c>
    </row>
    <row r="40" spans="1:5">
      <c r="A40" s="61" t="s">
        <v>134</v>
      </c>
      <c r="B40" s="61"/>
      <c r="C40" s="62">
        <v>1791027</v>
      </c>
      <c r="D40" s="62">
        <v>-12900</v>
      </c>
      <c r="E40" s="62">
        <v>1778127</v>
      </c>
    </row>
    <row r="41" spans="1:5" ht="30" customHeight="1">
      <c r="A41" s="100" t="s">
        <v>135</v>
      </c>
      <c r="B41" s="101"/>
      <c r="C41" s="64">
        <v>1116292</v>
      </c>
      <c r="D41" s="64">
        <v>-12900</v>
      </c>
      <c r="E41" s="64">
        <v>1103392</v>
      </c>
    </row>
    <row r="42" spans="1:5">
      <c r="A42" s="65" t="s">
        <v>136</v>
      </c>
      <c r="B42" s="65"/>
      <c r="C42" s="66">
        <v>1116292</v>
      </c>
      <c r="D42" s="66">
        <v>-12900</v>
      </c>
      <c r="E42" s="66">
        <v>1103392</v>
      </c>
    </row>
    <row r="43" spans="1:5">
      <c r="A43" s="67" t="s">
        <v>123</v>
      </c>
      <c r="B43" s="67"/>
      <c r="C43" s="68">
        <v>1116292</v>
      </c>
      <c r="D43" s="68">
        <v>-12900</v>
      </c>
      <c r="E43" s="68">
        <v>1103392</v>
      </c>
    </row>
    <row r="44" spans="1:5">
      <c r="A44" s="57" t="s">
        <v>1</v>
      </c>
      <c r="B44" s="57" t="s">
        <v>2</v>
      </c>
      <c r="C44" s="58">
        <v>258618</v>
      </c>
      <c r="D44" s="58">
        <v>-12900</v>
      </c>
      <c r="E44" s="58">
        <v>245718</v>
      </c>
    </row>
    <row r="45" spans="1:5">
      <c r="A45" s="69" t="s">
        <v>71</v>
      </c>
      <c r="B45" s="69" t="s">
        <v>72</v>
      </c>
      <c r="C45" s="70">
        <v>258618</v>
      </c>
      <c r="D45" s="70">
        <v>-12900</v>
      </c>
      <c r="E45" s="70">
        <v>245718</v>
      </c>
    </row>
    <row r="46" spans="1:5">
      <c r="A46" s="57" t="s">
        <v>98</v>
      </c>
      <c r="B46" s="57" t="s">
        <v>60</v>
      </c>
      <c r="C46" s="58">
        <v>857674</v>
      </c>
      <c r="D46" s="58">
        <v>0</v>
      </c>
      <c r="E46" s="58">
        <v>857674</v>
      </c>
    </row>
    <row r="47" spans="1:5">
      <c r="A47" s="69" t="s">
        <v>137</v>
      </c>
      <c r="B47" s="69" t="s">
        <v>138</v>
      </c>
      <c r="C47" s="70">
        <v>857674</v>
      </c>
      <c r="D47" s="70">
        <v>0</v>
      </c>
      <c r="E47" s="70">
        <v>857674</v>
      </c>
    </row>
  </sheetData>
  <mergeCells count="8">
    <mergeCell ref="A41:B41"/>
    <mergeCell ref="A21:B21"/>
    <mergeCell ref="A30:B30"/>
    <mergeCell ref="A1:E1"/>
    <mergeCell ref="A3:B4"/>
    <mergeCell ref="C3:C4"/>
    <mergeCell ref="D3:D4"/>
    <mergeCell ref="E3:E4"/>
  </mergeCells>
  <pageMargins left="0.70866141732283472" right="0.70866141732283472" top="0.74803149606299213" bottom="0.74803149606299213" header="0.31496062992125984" footer="0.31496062992125984"/>
  <pageSetup paperSize="9" scale="93" fitToHeight="0" orientation="portrait" horizontalDpi="300" verticalDpi="300" r:id="rId1"/>
  <headerFooter alignWithMargins="0">
    <oddFooter xml:space="preserve">&amp;C&amp;P&amp;R&amp;"Arial,Uobičajeno"&amp;8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35249-89A9-49AD-9DF8-2191983C6183}">
  <sheetPr>
    <pageSetUpPr fitToPage="1"/>
  </sheetPr>
  <dimension ref="A1:E15"/>
  <sheetViews>
    <sheetView showGridLines="0" tabSelected="1" workbookViewId="0">
      <selection sqref="A1:E1"/>
    </sheetView>
  </sheetViews>
  <sheetFormatPr defaultRowHeight="15"/>
  <cols>
    <col min="1" max="1" width="17.28515625" style="16" customWidth="1"/>
    <col min="2" max="2" width="55" style="16" bestFit="1" customWidth="1"/>
    <col min="3" max="3" width="10.85546875" style="17" bestFit="1" customWidth="1"/>
    <col min="4" max="4" width="9" style="17" bestFit="1" customWidth="1"/>
    <col min="5" max="5" width="10.85546875" style="17" bestFit="1" customWidth="1"/>
    <col min="6" max="6" width="11.42578125" style="16" customWidth="1"/>
    <col min="7" max="16384" width="9.140625" style="16"/>
  </cols>
  <sheetData>
    <row r="1" spans="1:5" ht="15.75">
      <c r="A1" s="106" t="s">
        <v>143</v>
      </c>
      <c r="B1" s="106"/>
      <c r="C1" s="106"/>
      <c r="D1" s="106"/>
      <c r="E1" s="106"/>
    </row>
    <row r="2" spans="1:5" ht="31.5" customHeight="1">
      <c r="A2" s="107" t="s">
        <v>90</v>
      </c>
      <c r="B2" s="107"/>
      <c r="C2" s="107"/>
      <c r="D2" s="107"/>
      <c r="E2" s="107"/>
    </row>
    <row r="3" spans="1:5" ht="15.75">
      <c r="A3" s="3"/>
      <c r="B3" s="4"/>
      <c r="C3" s="5"/>
      <c r="D3" s="5"/>
    </row>
    <row r="4" spans="1:5" ht="15.75">
      <c r="A4" s="103" t="s">
        <v>7</v>
      </c>
      <c r="B4" s="103"/>
      <c r="C4" s="103"/>
      <c r="D4" s="103"/>
      <c r="E4" s="103"/>
    </row>
    <row r="5" spans="1:5" ht="15.75" customHeight="1">
      <c r="A5" s="104" t="s">
        <v>91</v>
      </c>
      <c r="B5" s="104"/>
      <c r="C5" s="104"/>
      <c r="D5" s="104"/>
      <c r="E5" s="104"/>
    </row>
    <row r="6" spans="1:5" ht="15.75">
      <c r="A6" s="3"/>
      <c r="B6" s="4"/>
      <c r="C6" s="5"/>
      <c r="D6" s="5"/>
    </row>
    <row r="7" spans="1:5" ht="15.75">
      <c r="A7" s="108" t="s">
        <v>88</v>
      </c>
      <c r="B7" s="108"/>
      <c r="C7" s="108"/>
      <c r="D7" s="108"/>
      <c r="E7" s="108"/>
    </row>
    <row r="8" spans="1:5" ht="15.75" customHeight="1">
      <c r="A8" s="104" t="s">
        <v>12</v>
      </c>
      <c r="B8" s="104"/>
      <c r="C8" s="104"/>
      <c r="D8" s="104"/>
      <c r="E8" s="104"/>
    </row>
    <row r="9" spans="1:5" ht="15.75" customHeight="1">
      <c r="A9" s="25"/>
      <c r="B9" s="25"/>
      <c r="C9" s="25"/>
      <c r="D9" s="25"/>
      <c r="E9" s="25"/>
    </row>
    <row r="10" spans="1:5" ht="15.75" customHeight="1">
      <c r="A10" s="105"/>
      <c r="B10" s="105"/>
      <c r="C10" s="105"/>
      <c r="D10" s="105"/>
      <c r="E10" s="105"/>
    </row>
    <row r="11" spans="1:5" ht="15.75">
      <c r="A11" s="56" t="s">
        <v>141</v>
      </c>
      <c r="B11" s="4"/>
      <c r="C11" s="5"/>
      <c r="D11" s="5"/>
    </row>
    <row r="12" spans="1:5" ht="15.75">
      <c r="A12" s="56" t="s">
        <v>142</v>
      </c>
      <c r="B12" s="7"/>
      <c r="C12" s="5"/>
      <c r="D12" s="5"/>
    </row>
    <row r="13" spans="1:5" ht="15.75">
      <c r="A13" s="6"/>
      <c r="B13" s="5"/>
      <c r="C13" s="5"/>
      <c r="D13" s="5"/>
    </row>
    <row r="14" spans="1:5" ht="15.75">
      <c r="A14" s="6"/>
      <c r="B14" s="5"/>
      <c r="C14" s="1" t="s">
        <v>9</v>
      </c>
      <c r="D14" s="1"/>
    </row>
    <row r="15" spans="1:5" ht="15.75">
      <c r="A15" s="6"/>
      <c r="B15" s="8"/>
      <c r="C15" s="13" t="s">
        <v>10</v>
      </c>
      <c r="D15" s="2"/>
    </row>
  </sheetData>
  <mergeCells count="7">
    <mergeCell ref="A8:E8"/>
    <mergeCell ref="A10:E10"/>
    <mergeCell ref="A1:E1"/>
    <mergeCell ref="A2:E2"/>
    <mergeCell ref="A4:E4"/>
    <mergeCell ref="A5:E5"/>
    <mergeCell ref="A7:E7"/>
  </mergeCells>
  <pageMargins left="0.70866141732283472" right="0.70866141732283472" top="0.74803149606299213" bottom="0.74803149606299213" header="0.31496062992125984" footer="0.31496062992125984"/>
  <pageSetup paperSize="9" scale="86" fitToHeight="0" orientation="portrait" horizontalDpi="300" verticalDpi="300" r:id="rId1"/>
  <headerFooter alignWithMargins="0">
    <oddFooter xml:space="preserve">&amp;C&amp;P&amp;R&amp;"Arial,Uobičajeno"&amp;8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1</vt:i4>
      </vt:variant>
    </vt:vector>
  </HeadingPairs>
  <TitlesOfParts>
    <vt:vector size="7" baseType="lpstr">
      <vt:lpstr>ODLUKA</vt:lpstr>
      <vt:lpstr>SAŽETAK</vt:lpstr>
      <vt:lpstr>Račun prihoda i rashoda</vt:lpstr>
      <vt:lpstr>Rashodi prema funkcijskoj klas</vt:lpstr>
      <vt:lpstr>POSEBNI DIO</vt:lpstr>
      <vt:lpstr>ZAVRŠNE ODREDBE</vt:lpstr>
      <vt:lpstr>ODLUKA!Podrucje_ispisa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Maja  Kožarec</cp:lastModifiedBy>
  <cp:lastPrinted>2024-10-18T07:20:27Z</cp:lastPrinted>
  <dcterms:created xsi:type="dcterms:W3CDTF">2018-01-19T14:26:32Z</dcterms:created>
  <dcterms:modified xsi:type="dcterms:W3CDTF">2024-10-18T07:49:53Z</dcterms:modified>
</cp:coreProperties>
</file>