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oranda\2024\II. preraspodjela\prijedlog\"/>
    </mc:Choice>
  </mc:AlternateContent>
  <xr:revisionPtr revIDLastSave="0" documentId="13_ncr:1_{DF16035B-E3E3-48E1-9638-73D4D6CD48C6}" xr6:coauthVersionLast="47" xr6:coauthVersionMax="47" xr10:uidLastSave="{00000000-0000-0000-0000-000000000000}"/>
  <bookViews>
    <workbookView xWindow="30360" yWindow="1560" windowWidth="21600" windowHeight="11355" xr2:uid="{00000000-000D-0000-FFFF-FFFF00000000}"/>
  </bookViews>
  <sheets>
    <sheet name="ODLUKA" sheetId="10" r:id="rId1"/>
    <sheet name="SAŽETAK" sheetId="18" r:id="rId2"/>
    <sheet name="Račun prihoda i rashoda" sheetId="19" r:id="rId3"/>
    <sheet name="Rashodi prema funkcijskoj klas" sheetId="23" r:id="rId4"/>
    <sheet name="POSEBNI DIO" sheetId="24" r:id="rId5"/>
    <sheet name="ZAVRŠNE ODREDBE" sheetId="20" r:id="rId6"/>
  </sheets>
  <definedNames>
    <definedName name="_xlnm.Print_Titles" localSheetId="4">'POSEBNI DIO'!$3:$4</definedName>
    <definedName name="_xlnm.Print_Area" localSheetId="0">ODLUKA!$A$1:$G$8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9" l="1"/>
  <c r="D9" i="19" l="1"/>
  <c r="E9" i="19"/>
  <c r="E49" i="18" l="1"/>
  <c r="E48" i="18"/>
  <c r="E38" i="18"/>
  <c r="D37" i="18"/>
  <c r="C37" i="18"/>
  <c r="E29" i="18"/>
  <c r="E22" i="18"/>
  <c r="D22" i="18"/>
  <c r="C22" i="18"/>
  <c r="E11" i="18"/>
  <c r="D11" i="18"/>
  <c r="D47" i="18" s="1"/>
  <c r="C11" i="18"/>
  <c r="C47" i="18" s="1"/>
  <c r="E8" i="18"/>
  <c r="D8" i="18"/>
  <c r="D46" i="18" s="1"/>
  <c r="C8" i="18"/>
  <c r="C46" i="18" s="1"/>
  <c r="E37" i="18" l="1"/>
  <c r="E46" i="18"/>
  <c r="E47" i="18"/>
  <c r="D50" i="18"/>
  <c r="D14" i="18"/>
  <c r="D23" i="18" s="1"/>
  <c r="C50" i="18"/>
  <c r="C14" i="18"/>
  <c r="E14" i="18"/>
  <c r="E50" i="18" l="1"/>
  <c r="E23" i="18"/>
  <c r="E30" i="18" s="1"/>
  <c r="E31" i="18" s="1"/>
  <c r="C23" i="18"/>
  <c r="D30" i="18"/>
  <c r="D31" i="18" s="1"/>
  <c r="D39" i="18"/>
  <c r="D40" i="18" s="1"/>
  <c r="C30" i="18" l="1"/>
  <c r="C31" i="18" s="1"/>
  <c r="C39" i="18"/>
  <c r="E39" i="18" l="1"/>
  <c r="E40" i="18" s="1"/>
  <c r="C40" i="18"/>
</calcChain>
</file>

<file path=xl/sharedStrings.xml><?xml version="1.0" encoding="utf-8"?>
<sst xmlns="http://schemas.openxmlformats.org/spreadsheetml/2006/main" count="890" uniqueCount="229">
  <si>
    <t>Materijalni rashodi</t>
  </si>
  <si>
    <t>3</t>
  </si>
  <si>
    <t>Rashodi poslovanja</t>
  </si>
  <si>
    <t>32</t>
  </si>
  <si>
    <t>Članak 1.</t>
  </si>
  <si>
    <t>Članak 3.</t>
  </si>
  <si>
    <t>Članak 4.</t>
  </si>
  <si>
    <t>Članak 6.</t>
  </si>
  <si>
    <t>Brojčana oznaka i naziv</t>
  </si>
  <si>
    <t>GRADONAČELNICA</t>
  </si>
  <si>
    <t>dr.sc. Petra Škrobot</t>
  </si>
  <si>
    <t>SVEUKUPNO RASHODI / IZDACI</t>
  </si>
  <si>
    <t>Članak 2.</t>
  </si>
  <si>
    <t>01 Opće javne usluge</t>
  </si>
  <si>
    <t>013 Opće usluge</t>
  </si>
  <si>
    <t>03 Javni red i sigurnost</t>
  </si>
  <si>
    <t>031 Usluge policije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</si>
  <si>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</si>
  <si>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</si>
  <si>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</si>
  <si>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</si>
  <si>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043 Gorivo i energija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</si>
  <si>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</si>
  <si>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</si>
  <si>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</si>
  <si>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</si>
  <si>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</si>
  <si>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</si>
  <si>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</si>
  <si>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</si>
  <si>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</si>
  <si>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</si>
  <si>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</si>
  <si>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</si>
  <si>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</si>
  <si>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</si>
  <si>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</si>
  <si>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</si>
  <si>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</si>
  <si>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</si>
  <si>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</si>
  <si>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</si>
  <si>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</si>
  <si>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</si>
  <si>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092 Srednjoškolsko  obrazovanje</t>
  </si>
  <si>
    <t>096 Dodatne usluge u obrazovanju</t>
  </si>
  <si>
    <t>10 Socijalna zaštita</t>
  </si>
  <si>
    <t>102 Starost</t>
  </si>
  <si>
    <t>104 Obitelj i djeca</t>
  </si>
  <si>
    <t>105 Nezaposlenost</t>
  </si>
  <si>
    <t>109 Aktivnosti socijalne zaštite koje nisu drugdje svrstane</t>
  </si>
  <si>
    <t xml:space="preserve">    U članku 1. sredstva se preraspodjeljuju kako slijedi:</t>
  </si>
  <si>
    <t>PRIHODI UKUPNO</t>
  </si>
  <si>
    <t>Prihodi poslovanja</t>
  </si>
  <si>
    <t>Prihodi od prodaje nefinancijske imovine</t>
  </si>
  <si>
    <t>RASHODI UKUPNO</t>
  </si>
  <si>
    <t>Rashodi za nabavu nefinancijske imovine</t>
  </si>
  <si>
    <t>B) SAŽETAK RAČUNA FINANCIRANJA</t>
  </si>
  <si>
    <t>Primici od financijske imovine i zaduživanja</t>
  </si>
  <si>
    <t>Izdaci za financijsku imovinu i otplate zajmova</t>
  </si>
  <si>
    <t>NETO FINANCIRANJE</t>
  </si>
  <si>
    <t>Višak prihoda iz prethodne godine koji će se rasporediti</t>
  </si>
  <si>
    <t>Manjak prihoda iz prethodne godine za pokriće</t>
  </si>
  <si>
    <t>PRIHODI, PRIMICI I VIŠAK</t>
  </si>
  <si>
    <t>RASHODI, IZDACI I MANJAK</t>
  </si>
  <si>
    <t>RAZLIKA</t>
  </si>
  <si>
    <t>A) SAŽETAK RAČUNA PRIHODA I RASHODA</t>
  </si>
  <si>
    <t/>
  </si>
  <si>
    <t>31</t>
  </si>
  <si>
    <t>Rashodi za zaposlene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</si>
  <si>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</si>
  <si>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</si>
  <si>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</si>
  <si>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</si>
  <si>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</si>
  <si>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</si>
  <si>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</si>
  <si>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</si>
  <si>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</si>
  <si>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</si>
  <si>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</si>
  <si>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</si>
  <si>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</si>
  <si>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</si>
  <si>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</si>
  <si>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45</t>
  </si>
  <si>
    <t>Rashodi za dodatna ulaganja na nefinancijskoj imovini</t>
  </si>
  <si>
    <t>Članak 7.</t>
  </si>
  <si>
    <t xml:space="preserve">     Gradonačelnica će o izvršenoj preraspodjeli proračunskih sredstava izvijestiti Gradsko vijeće u Godišnjem izvještaju o izvršenju Proračuna Grada Samobora za 2024. godinu.</t>
  </si>
  <si>
    <t xml:space="preserve">     Ova Odluka sastavni je dio Proračuna Grada Samobora za 2024. godinu i projekcija za 2025. i 2026. godinu.</t>
  </si>
  <si>
    <t>Povećanje/
smanjenje</t>
  </si>
  <si>
    <t>Novi plan
2024.</t>
  </si>
  <si>
    <t>6</t>
  </si>
  <si>
    <t>7</t>
  </si>
  <si>
    <t>RAZLIKA - VIŠAK/MANJAK</t>
  </si>
  <si>
    <t>8</t>
  </si>
  <si>
    <t>5</t>
  </si>
  <si>
    <t>VIŠAK/MANJAK + NETO FINANCIRANJE</t>
  </si>
  <si>
    <t xml:space="preserve">C) PRENESENI VIŠAK ILI PRENESENI MANJAK </t>
  </si>
  <si>
    <t>PRIJENOS VIŠKA/MANJKA IZ PRETHODNE(IH) GODINE</t>
  </si>
  <si>
    <t>PRIJENOS VIŠKA/MANJKA U SLJEDEĆE RAZDOBLJE</t>
  </si>
  <si>
    <t>VIŠAK/MANJAK + NETO FINANCIRANJE + PRIJENOS VIŠKA/MANJKA IZ PRETHODNE(IH) GODINE - PRIJENOS VIŠKA/MANJKA U SLJEDEĆE RAZDOBLJE</t>
  </si>
  <si>
    <t>D) VIŠEGODIŠNJI PLAN URAVNOTEŽENJA</t>
  </si>
  <si>
    <t>VIŠAK/MANJAK IZ PRETHODNE(IH) GODINE KOJI ĆE SE RASPOREDITI/POKRITI</t>
  </si>
  <si>
    <t>VIŠAK/MANJAK TEKUĆE GODINE</t>
  </si>
  <si>
    <t>E) UKUPNO PRORAČUN</t>
  </si>
  <si>
    <t>UKUPNO RASHODI</t>
  </si>
  <si>
    <t xml:space="preserve">A. RAČUN PRIHODA I RASHODA </t>
  </si>
  <si>
    <t>A1. PRIHODI I RASHODI PREMA EKONOMSKOJ KLASIFIKACIJI</t>
  </si>
  <si>
    <t xml:space="preserve">     U članku 2. rashodi utvrđeni u Računu prihoda i rashoda Proračuna iskazani prema ekonomskoj klasifikaciji i prema funkcijskoj klasifikaciji, preraspodjeljuju se kako slijedi:</t>
  </si>
  <si>
    <t>A3. RASHODI PREMA FUNKCIJSKOJ KLASIFIKACIJI</t>
  </si>
  <si>
    <t>011 Izvršna i zakonodavna tijela, financijski i fiskalni poslovi, vanjski poslovi</t>
  </si>
  <si>
    <t>041 Opći ekonomski, trgovački i poslovi vezani uz rad</t>
  </si>
  <si>
    <t>107 Socijalna pomoć stanovništvu koje nije obuhvaćeno redovnim socijalnim programima</t>
  </si>
  <si>
    <t xml:space="preserve">     U članku 5. sredstva iz članka 1. preraspodjeljuju se kako slijedi:</t>
  </si>
  <si>
    <t>Razdjel 002 GRADONAČELNICA</t>
  </si>
  <si>
    <t>Glava 00205 GRADONAČELNICA</t>
  </si>
  <si>
    <t>Program 2020 IZVRŠNA TIJELA</t>
  </si>
  <si>
    <t>Aktivnost A202002 Materijalni rashodi</t>
  </si>
  <si>
    <t>Izvor  1.1. GRAD SAMOBOR-  Opći prihodi i  primici</t>
  </si>
  <si>
    <t>Razdjel 006 UPRAVNI ODJEL ZA KOMUNALNE DJELATNOSTI</t>
  </si>
  <si>
    <t>Glava 00610 UPRAVNI ODJEL ZA KOMUNALNE DJELATNOSTI</t>
  </si>
  <si>
    <t>Program 6010 VODOOPSKRBA, ODVODNJA, ZAŠTITA VODA I ZAŠTITA OD VODA</t>
  </si>
  <si>
    <t>Izvor  3.1. GRAD SAMOBOR-POSEBNE NAMJENE</t>
  </si>
  <si>
    <t>Izvor  7.1. NAMJENSKI PRIMICI OD ZADUŽIVANJA</t>
  </si>
  <si>
    <t>Članak 5.</t>
  </si>
  <si>
    <t>ODLUKU
O II. PRERASPODJELI SREDSTAVA PLANIRANIH
U PRORAČUNU GRADA SAMOBORA ZA 2024. GODINU
I PROJEKCIJAMA ZA 2025. I 2026. GODINU</t>
  </si>
  <si>
    <t xml:space="preserve">     Ova Odluka stupa na snagu dan nakon dana donošenja, a objavit će se u Službenim vijestima Grada Samobora.</t>
  </si>
  <si>
    <t>Aktivnost A202001 Rashodi za zaposlene i naknade troškova zaposlenima</t>
  </si>
  <si>
    <t>Kapitalni projekt K202002 Nabava opreme i informatizacija</t>
  </si>
  <si>
    <t>Program 2050 SUBVENCIJE TRGOVAČKIM DRUŠTVIMA</t>
  </si>
  <si>
    <t>Aktivnost A205010 Subvencije Hrvatskoj pošti  za rad poštanskog ureda u Sv. Martinu</t>
  </si>
  <si>
    <t>Razdjel 003 UPRAVNI ODJEL ZA GOSPODARSTVO, RAZVOJ I PROJEKTE EUROPSKE UNIJE</t>
  </si>
  <si>
    <t>Glava 00320 UPRAVNI ODJEL ZA GOSPODARSTVO, RAZVOJ I PROJEKTE EUROPSKE UNIJE</t>
  </si>
  <si>
    <t>Program 3030 GOSPODARSKI RAZVOJ</t>
  </si>
  <si>
    <t>Aktivnost A303001 Poticanje gospodarskog razvoja</t>
  </si>
  <si>
    <t>Program 3032 EU PROJEKTI</t>
  </si>
  <si>
    <t>Aktivnost A303210 Priprema i provedba EU projekata</t>
  </si>
  <si>
    <t>Program 6012 GOSPODARENJE STAMBENIM I  POSLOVNIM FONDOM</t>
  </si>
  <si>
    <t>Aktivnost A601210 Usluge tekućeg i investicijskog održavanja zgrada</t>
  </si>
  <si>
    <t>Aktivnost A601220 Zaštita spomenika kulture</t>
  </si>
  <si>
    <t>Aktivnost A601230 Energetska strategija</t>
  </si>
  <si>
    <t>Kapitalni projekt K601202 Sunčane elektrane na objektima javne namjene</t>
  </si>
  <si>
    <t>Izvor  4.1. GRAD SAMOBOR- POMOĆI</t>
  </si>
  <si>
    <t>Kapitalni projekt K601203 Sanacija Vile Allnoch</t>
  </si>
  <si>
    <t>Kapitalni projekt K601206 Izgradnja i opremanje Doma za starije osobe Samobor</t>
  </si>
  <si>
    <t>Kapitalni projekt K601210 Izgradnja, rekonstrukcija i kupnja te opremanje objekata u vlasništvu Grada</t>
  </si>
  <si>
    <t>Izvor  6.1. PRIH. OD PROD. ILI ZAMJ. NEF. IMOVINE I NAKN. S NASL. OS.</t>
  </si>
  <si>
    <t>Kapitalni projekt K601216 Rekonstrukcija nogometnog igrališta i izgradnja tribina u Bregani</t>
  </si>
  <si>
    <t>Kapitalni projekt K601222 Rekonstrukcija i dogradnja zgrade Dječjeg vrtića Izvor</t>
  </si>
  <si>
    <t>Kapitalni projekt K601224 Izgradnja dječjeg vrtića u Perivoju</t>
  </si>
  <si>
    <t>Kapitalni projekt K601246 Ulaganje u PD Ivica Sudnik</t>
  </si>
  <si>
    <t>Kapitalni projekt K601261 Inkubator II Malog Tehnopolisa Samobor</t>
  </si>
  <si>
    <t>Kapitalni projekt K601281 Izgradnja sportske dvorane i dogradnja OŠ Milan Lang, Bregana</t>
  </si>
  <si>
    <t>Kapitalni projekt K601282 Rekonstrukcija i dogradnja zgrade za odgoj i obrazovanje - osnovna škola</t>
  </si>
  <si>
    <t>Kapitalni projekt K601286 Sufinanciranje izgradnje Glazbene škole Ferdo Livadić, Samobor</t>
  </si>
  <si>
    <t>Kapitalni projekt K601288 Rekonstrukcija i nadogradnja tržnice u Samoboru</t>
  </si>
  <si>
    <t>Tekući projekt T601205 Sufinanciranje zamjene krovnih pokrova koji sadrže azbest i njihovog zbrinjavanja</t>
  </si>
  <si>
    <t>Program 6040 OTKUP ZEMLJIŠTA</t>
  </si>
  <si>
    <t>Kapitalni projekt K604010 Otkup  zemljišta</t>
  </si>
  <si>
    <t>Program 6055 IZGRADNJA I ODRŽAVANJE STAMBENIH OBJEKATA</t>
  </si>
  <si>
    <t>Aktivnost A605510 Troškovi priključaka na komunalnu infrastr.-invalidi Dom. rata</t>
  </si>
  <si>
    <t>Program 6060 PRIPREMA PROJEKTNE DOKUMENTACIJE</t>
  </si>
  <si>
    <t>Kapitalni projekt K606030 Prethodne energetske suglasnosti</t>
  </si>
  <si>
    <t>Program 7030 PROSTORNI PLANOVI</t>
  </si>
  <si>
    <t>Aktivnost A703010 Planovi lokalne razine</t>
  </si>
  <si>
    <t>Izvor  5.1. GRAD SAMOBOR-PRIHODI OD DONACIJA</t>
  </si>
  <si>
    <t>Program 7050 IZRADA STRATEŠKIH DOKUMENATA GRADA SAMOBORA</t>
  </si>
  <si>
    <t>Aktivnost A705010 Izrada strateških dokumenata Grada Samobora</t>
  </si>
  <si>
    <t>Razdjel 004 UPRAVNI ODJEL ZA DRUŠTVENE DJELATNOSTI</t>
  </si>
  <si>
    <t>Glava 00410 UPRAVNI ODJEL ZA DRUŠTVENE DJELATNOSTI</t>
  </si>
  <si>
    <t>Program 4043 POVEĆANJE STANDARDA SREDNJOŠKOLACA I STUDENATA</t>
  </si>
  <si>
    <t>Aktivnost A404310 Subvencije u javnom prijevozu</t>
  </si>
  <si>
    <t>Program 4045 RAZVOJ DRUŠTVENIH DJELATNOSTI</t>
  </si>
  <si>
    <t>Aktivnost A404501 Razvoj društvenih djelatnosti</t>
  </si>
  <si>
    <t>Program 4070 DECENTRALIZIRANE FUNKCIJE</t>
  </si>
  <si>
    <t>Aktivnost A407002 Poboljšanje učeničkog standarda</t>
  </si>
  <si>
    <t>Program 4071 DODATNE POTREBE U OSNOVNOM ŠKOLSTVU</t>
  </si>
  <si>
    <t>Aktivnost A407102 Poboljšanje učeničkog standarda</t>
  </si>
  <si>
    <t>Program 4090 DRUŠTVENA BRIGA O DJECI PREDŠKOLSKE DOBI</t>
  </si>
  <si>
    <t>Aktivnost A409002 Ustanove u vlasništvu građana i građansko pravnih osoba</t>
  </si>
  <si>
    <t>Aktivnost A409003 Rad s djecom s teškoćama u razvoju</t>
  </si>
  <si>
    <t>Program 4095 SOCIJALNA SKRB</t>
  </si>
  <si>
    <t>Aktivnost A409500 Jednokratna pomoć za novorođeno dijete</t>
  </si>
  <si>
    <t>Aktivnost A409501 Pomoć građanima i kućanstvima</t>
  </si>
  <si>
    <t>Glava 00430 OSNOVNE ŠKOLE</t>
  </si>
  <si>
    <t>Proračunski korisnik 10811 Osnovna škola Rude</t>
  </si>
  <si>
    <t>Aktivnost A407001 Materijalni rashodi</t>
  </si>
  <si>
    <t>Izvor  2.9. OSNOVNE ŠKOLE - VLASTITI PRIHODI</t>
  </si>
  <si>
    <t>Izvor  4.9. OSNOVNE ŠKOLE - PRIHODI OD POMOĆI</t>
  </si>
  <si>
    <t>Aktivnost A407103 Produženi boravak i školska prehrana</t>
  </si>
  <si>
    <t>Izvor  3.9. OSNOVNE ŠKOLE - POSEBNE NAMJENE</t>
  </si>
  <si>
    <t>Proračunski korisnik 14267 Osnovna škola  Mihaela Šiloboda</t>
  </si>
  <si>
    <t>Glava 00440 DJEČJI VRTIĆI</t>
  </si>
  <si>
    <t>Proračunski korisnik 26338 DJEČJI VRTIĆ  GRIGOR VITEZ SAMOBOR</t>
  </si>
  <si>
    <t>Aktivnost A409001 Redovna djelatnost dječjeg vrtića</t>
  </si>
  <si>
    <t>Izvor  2.6. DV GRIGOR VITEZ- VLASTITI PRIHODI</t>
  </si>
  <si>
    <t>Izvor  3.3. DV GRIGOR VITEZ-POSEBNE NAMJENE</t>
  </si>
  <si>
    <t>Izvor  4.5. DV GRIGOR VITEZ -PRIHODI OD POMOĆI</t>
  </si>
  <si>
    <t>Izvor  5.9. DV GRIGOR VITEZ - PRIHODI OD DONACIJA</t>
  </si>
  <si>
    <t>Izvor  6.3. DV GRIGOR VITEZ-PR. OD PROD. ILI ZAMJ.NEF.IM. I NAK.S NAS.OS</t>
  </si>
  <si>
    <t>Proračunski korisnik 46149 DJEČJI VRTIĆ IZVOR SAMOBOR</t>
  </si>
  <si>
    <t>Izvor  2.7. DV-IZVOR-VLASTITI PRIHODI</t>
  </si>
  <si>
    <t>Izvor  3.4. D.V. IZVOR-POSEBNE NAMJENE</t>
  </si>
  <si>
    <t>Izvor  4.7. D.V. IZVOR-PRIHODI OD POMOĆI</t>
  </si>
  <si>
    <t>Izvor  5.6. DV IZVOR-PRIHODI OD DONACIJA</t>
  </si>
  <si>
    <t>Izvor  6.4. DV IZVOR-PR. OD PROD. ILI ZAMJ.NEF.IM. I NAK.S NAS.OS</t>
  </si>
  <si>
    <t>Glava 00605 MJESNA SAMOUPRAVA</t>
  </si>
  <si>
    <t>Program 6080 DJELOVANJE I UNAPREĐENJE MJESNE SAMOUPRAVE</t>
  </si>
  <si>
    <t>Aktivnost A608010 Redovna djelatnost mjesne samouprave</t>
  </si>
  <si>
    <t>Aktivnost A608020 Samoborski fašnik</t>
  </si>
  <si>
    <t>Kapitalni projekt K601010 Gradnja vodoopskrbnih objekata</t>
  </si>
  <si>
    <t>Program 6025 CESTE</t>
  </si>
  <si>
    <t>Aktivnost A602510 Redovno održavanje nerazvrstanih cesta i ulica</t>
  </si>
  <si>
    <t>Aktivnost A602513 Izvanredno održavanje nerazvrstanih cesta i ulica</t>
  </si>
  <si>
    <t>Aktivnost A602515 Održavanje uređenog građevinskog zemljišta</t>
  </si>
  <si>
    <t>Aktivnost A602520 Javne površine</t>
  </si>
  <si>
    <t>Kapitalni projekt K602545 Izgradnja zamjenskih mostova</t>
  </si>
  <si>
    <t>Kapitalni projekt K602555 Sanacija klizišta</t>
  </si>
  <si>
    <t>Kapitalni projekt K602565 Radarske kamere</t>
  </si>
  <si>
    <t>Program 6027 USLUŽNE KOMUNALNE DJELATNOSTI</t>
  </si>
  <si>
    <t>Aktivnost A602705 Komunalni linijski prijevoz putnika</t>
  </si>
  <si>
    <t>Aktivnost A606010 Geodetske, katastarske i slične usluge</t>
  </si>
  <si>
    <t>Proračun
2024.</t>
  </si>
  <si>
    <t xml:space="preserve">     Na temelju članka 60. Zakona o proračunu (Narodne novine br. 144/21.), članka 42. točke 6. Statuta Grada Samobora (Službene vijesti Grada Samobora br. 2/21. – pročišćeni tekst) i članka 31. Odluke o izvršavanju Proračuna Grada Samobora za 2024. godinu (Službene vijesti Grada Samobora br. 12/23., 4/24., 6/24., 7/24., 9/24. i 11/24.), gradonačelnica Grada Samobora dana 20. prosinca 2024. godine, donijela je sljedeću</t>
  </si>
  <si>
    <t>Samobor, 20. prosinca 2024.</t>
  </si>
  <si>
    <t>KLASA: 400-01/24-01/13</t>
  </si>
  <si>
    <t>URBROJ: 238-27-06/02-24-8</t>
  </si>
  <si>
    <t xml:space="preserve">     Ovom Odlukom gradonačelnica Grada Samobora preraspodjeljuje sredstva unutar i između proračunskih razdjela u Proračunu Grada Samobora za 2024. godinu i projekcijama za 2025. i 2026. godinu (Službene vijesti Grada Samobora br. 12/23., 4/24. i 7/24., 11/24. i 12/24.), u stupcu Plan za 2024., kumulativno s prvom preraspodjelom do visine najviše do 5% odnosno za povećanje sredstava učešća Grada Samobora planiranih u Proračunu za financiranje projekata koji se sufinanciraju iz sredstava Europske unije do najviše 15% rashoda i izdataka, na proračunskoj stavci na razini skupine ekonomske klasifikacije koju je donijelo Gradsko vijeće Grada Samobora koja se umanjuje.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</si>
</sst>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52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Geneva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Times New Roman"/>
      <family val="1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name val="Arial"/>
      <family val="2"/>
      <charset val="238"/>
    </font>
    <font>
      <sz val="10"/>
      <color indexed="39"/>
      <name val="Arial"/>
      <family val="2"/>
    </font>
    <font>
      <sz val="19"/>
      <color indexed="48"/>
      <name val="Arial"/>
      <family val="2"/>
      <charset val="238"/>
    </font>
    <font>
      <sz val="8"/>
      <color indexed="10"/>
      <name val="Arial"/>
      <family val="2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Arial"/>
      <family val="2"/>
      <charset val="238"/>
    </font>
    <font>
      <sz val="12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theme="1"/>
      <name val="Times New Roman"/>
      <family val="1"/>
    </font>
    <font>
      <sz val="10"/>
      <color rgb="FF00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1"/>
      <color rgb="FF00B050"/>
      <name val="Times New Roman"/>
      <family val="1"/>
      <charset val="238"/>
    </font>
    <font>
      <b/>
      <sz val="10"/>
      <color indexed="9"/>
      <name val="Times New Roman"/>
      <family val="1"/>
      <charset val="238"/>
    </font>
  </fonts>
  <fills count="4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4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69696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7">
    <xf numFmtId="0" fontId="0" fillId="0" borderId="0"/>
    <xf numFmtId="0" fontId="5" fillId="0" borderId="0"/>
    <xf numFmtId="0" fontId="5" fillId="0" borderId="0"/>
    <xf numFmtId="0" fontId="6" fillId="0" borderId="0"/>
    <xf numFmtId="0" fontId="3" fillId="0" borderId="0"/>
    <xf numFmtId="0" fontId="9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5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1" applyNumberFormat="0" applyAlignment="0" applyProtection="0"/>
    <xf numFmtId="0" fontId="16" fillId="3" borderId="0" applyNumberFormat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21" borderId="0" applyNumberFormat="0" applyBorder="0" applyAlignment="0" applyProtection="0"/>
    <xf numFmtId="0" fontId="2" fillId="0" borderId="0"/>
    <xf numFmtId="0" fontId="5" fillId="0" borderId="0">
      <alignment wrapText="1"/>
    </xf>
    <xf numFmtId="0" fontId="5" fillId="0" borderId="0">
      <alignment wrapText="1"/>
    </xf>
    <xf numFmtId="0" fontId="9" fillId="0" borderId="0"/>
    <xf numFmtId="0" fontId="5" fillId="0" borderId="0">
      <alignment wrapText="1"/>
    </xf>
    <xf numFmtId="0" fontId="5" fillId="0" borderId="0">
      <alignment wrapText="1"/>
    </xf>
    <xf numFmtId="0" fontId="21" fillId="0" borderId="0"/>
    <xf numFmtId="0" fontId="13" fillId="0" borderId="0"/>
    <xf numFmtId="0" fontId="2" fillId="0" borderId="0"/>
    <xf numFmtId="0" fontId="2" fillId="0" borderId="0"/>
    <xf numFmtId="0" fontId="22" fillId="0" borderId="5" applyNumberFormat="0" applyFill="0" applyAlignment="0" applyProtection="0"/>
    <xf numFmtId="0" fontId="23" fillId="22" borderId="6" applyNumberFormat="0" applyAlignment="0" applyProtection="0"/>
    <xf numFmtId="4" fontId="24" fillId="23" borderId="7" applyNumberFormat="0" applyProtection="0">
      <alignment vertical="center"/>
    </xf>
    <xf numFmtId="4" fontId="25" fillId="23" borderId="8" applyNumberFormat="0" applyProtection="0">
      <alignment vertical="center"/>
    </xf>
    <xf numFmtId="4" fontId="26" fillId="23" borderId="8" applyNumberFormat="0" applyProtection="0">
      <alignment horizontal="left" vertical="center" indent="1"/>
    </xf>
    <xf numFmtId="0" fontId="26" fillId="23" borderId="8" applyNumberFormat="0" applyProtection="0">
      <alignment horizontal="left" vertical="top" indent="1"/>
    </xf>
    <xf numFmtId="4" fontId="26" fillId="24" borderId="0" applyNumberFormat="0" applyProtection="0">
      <alignment horizontal="left" vertical="center" indent="1"/>
    </xf>
    <xf numFmtId="4" fontId="24" fillId="3" borderId="8" applyNumberFormat="0" applyProtection="0">
      <alignment horizontal="right" vertical="center"/>
    </xf>
    <xf numFmtId="4" fontId="24" fillId="8" borderId="8" applyNumberFormat="0" applyProtection="0">
      <alignment horizontal="right" vertical="center"/>
    </xf>
    <xf numFmtId="4" fontId="24" fillId="17" borderId="8" applyNumberFormat="0" applyProtection="0">
      <alignment horizontal="right" vertical="center"/>
    </xf>
    <xf numFmtId="4" fontId="24" fillId="11" borderId="8" applyNumberFormat="0" applyProtection="0">
      <alignment horizontal="right" vertical="center"/>
    </xf>
    <xf numFmtId="4" fontId="24" fillId="15" borderId="8" applyNumberFormat="0" applyProtection="0">
      <alignment horizontal="right" vertical="center"/>
    </xf>
    <xf numFmtId="4" fontId="24" fillId="19" borderId="8" applyNumberFormat="0" applyProtection="0">
      <alignment horizontal="right" vertical="center"/>
    </xf>
    <xf numFmtId="4" fontId="24" fillId="18" borderId="8" applyNumberFormat="0" applyProtection="0">
      <alignment horizontal="right" vertical="center"/>
    </xf>
    <xf numFmtId="4" fontId="24" fillId="25" borderId="8" applyNumberFormat="0" applyProtection="0">
      <alignment horizontal="right" vertical="center"/>
    </xf>
    <xf numFmtId="4" fontId="24" fillId="9" borderId="8" applyNumberFormat="0" applyProtection="0">
      <alignment horizontal="right" vertical="center"/>
    </xf>
    <xf numFmtId="4" fontId="26" fillId="26" borderId="9" applyNumberFormat="0" applyProtection="0">
      <alignment horizontal="left" vertical="center" indent="1"/>
    </xf>
    <xf numFmtId="4" fontId="24" fillId="27" borderId="0" applyNumberFormat="0" applyProtection="0">
      <alignment horizontal="left" vertical="center" indent="1"/>
    </xf>
    <xf numFmtId="4" fontId="27" fillId="28" borderId="0" applyNumberFormat="0" applyProtection="0">
      <alignment horizontal="left" vertical="center" indent="1"/>
    </xf>
    <xf numFmtId="4" fontId="26" fillId="29" borderId="8" applyNumberFormat="0" applyProtection="0">
      <alignment horizontal="center" vertical="top"/>
    </xf>
    <xf numFmtId="4" fontId="28" fillId="27" borderId="0" applyNumberFormat="0" applyProtection="0">
      <alignment horizontal="left" vertical="center" indent="1"/>
    </xf>
    <xf numFmtId="4" fontId="28" fillId="24" borderId="0" applyNumberFormat="0" applyProtection="0">
      <alignment horizontal="left" vertical="center" indent="1"/>
    </xf>
    <xf numFmtId="0" fontId="5" fillId="28" borderId="8" applyNumberFormat="0" applyProtection="0">
      <alignment horizontal="left" vertical="center" indent="1"/>
    </xf>
    <xf numFmtId="0" fontId="5" fillId="28" borderId="8" applyNumberFormat="0" applyProtection="0">
      <alignment horizontal="left" vertical="top" indent="1"/>
    </xf>
    <xf numFmtId="0" fontId="5" fillId="24" borderId="8" applyNumberFormat="0" applyProtection="0">
      <alignment horizontal="left" vertical="center" indent="1"/>
    </xf>
    <xf numFmtId="0" fontId="5" fillId="24" borderId="8" applyNumberFormat="0" applyProtection="0">
      <alignment horizontal="left" vertical="top" indent="1"/>
    </xf>
    <xf numFmtId="0" fontId="5" fillId="30" borderId="8" applyNumberFormat="0" applyProtection="0">
      <alignment horizontal="left" vertical="center" indent="1"/>
    </xf>
    <xf numFmtId="0" fontId="5" fillId="30" borderId="8" applyNumberFormat="0" applyProtection="0">
      <alignment horizontal="left" vertical="top" indent="1"/>
    </xf>
    <xf numFmtId="0" fontId="29" fillId="31" borderId="8" applyNumberFormat="0" applyProtection="0">
      <alignment horizontal="left" vertical="center" indent="1"/>
    </xf>
    <xf numFmtId="0" fontId="29" fillId="31" borderId="8" applyNumberFormat="0" applyProtection="0">
      <alignment horizontal="left" vertical="center" indent="1"/>
    </xf>
    <xf numFmtId="0" fontId="5" fillId="31" borderId="8" applyNumberFormat="0" applyProtection="0">
      <alignment horizontal="left" vertical="top" indent="1"/>
    </xf>
    <xf numFmtId="0" fontId="5" fillId="0" borderId="0"/>
    <xf numFmtId="4" fontId="24" fillId="32" borderId="8" applyNumberFormat="0" applyProtection="0">
      <alignment vertical="center"/>
    </xf>
    <xf numFmtId="4" fontId="30" fillId="32" borderId="8" applyNumberFormat="0" applyProtection="0">
      <alignment vertical="center"/>
    </xf>
    <xf numFmtId="4" fontId="24" fillId="32" borderId="8" applyNumberFormat="0" applyProtection="0">
      <alignment horizontal="left" vertical="center" indent="1"/>
    </xf>
    <xf numFmtId="0" fontId="24" fillId="32" borderId="8" applyNumberFormat="0" applyProtection="0">
      <alignment horizontal="left" vertical="top" indent="1"/>
    </xf>
    <xf numFmtId="4" fontId="24" fillId="33" borderId="7" applyNumberFormat="0" applyProtection="0">
      <alignment horizontal="right" vertical="center"/>
    </xf>
    <xf numFmtId="4" fontId="30" fillId="27" borderId="8" applyNumberFormat="0" applyProtection="0">
      <alignment horizontal="right" vertical="center"/>
    </xf>
    <xf numFmtId="4" fontId="24" fillId="29" borderId="8" applyNumberFormat="0" applyProtection="0">
      <alignment horizontal="left" vertical="center" indent="1"/>
    </xf>
    <xf numFmtId="0" fontId="26" fillId="24" borderId="8" applyNumberFormat="0" applyProtection="0">
      <alignment horizontal="center" vertical="top" wrapText="1"/>
    </xf>
    <xf numFmtId="4" fontId="31" fillId="34" borderId="0" applyNumberFormat="0" applyProtection="0">
      <alignment horizontal="left" vertical="center" indent="1"/>
    </xf>
    <xf numFmtId="4" fontId="32" fillId="27" borderId="8" applyNumberFormat="0" applyProtection="0">
      <alignment horizontal="right" vertical="center"/>
    </xf>
    <xf numFmtId="0" fontId="33" fillId="0" borderId="0" applyNumberFormat="0" applyFill="0" applyBorder="0" applyAlignment="0" applyProtection="0"/>
    <xf numFmtId="0" fontId="34" fillId="0" borderId="10" applyNumberFormat="0" applyFill="0" applyAlignment="0" applyProtection="0"/>
    <xf numFmtId="0" fontId="35" fillId="7" borderId="1" applyNumberFormat="0" applyAlignment="0" applyProtection="0"/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39" fillId="0" borderId="0" applyNumberFormat="0" applyBorder="0" applyProtection="0"/>
    <xf numFmtId="0" fontId="1" fillId="0" borderId="0"/>
    <xf numFmtId="0" fontId="39" fillId="0" borderId="0" applyNumberFormat="0" applyBorder="0" applyProtection="0">
      <alignment wrapText="1"/>
    </xf>
    <xf numFmtId="0" fontId="37" fillId="0" borderId="0" applyNumberFormat="0" applyFont="0" applyBorder="0" applyProtection="0"/>
    <xf numFmtId="0" fontId="39" fillId="0" borderId="0"/>
    <xf numFmtId="0" fontId="39" fillId="0" borderId="0" applyNumberFormat="0" applyFont="0" applyBorder="0" applyProtection="0"/>
    <xf numFmtId="0" fontId="5" fillId="0" borderId="0"/>
    <xf numFmtId="0" fontId="39" fillId="0" borderId="0" applyNumberFormat="0" applyFont="0" applyBorder="0" applyProtection="0"/>
    <xf numFmtId="0" fontId="5" fillId="0" borderId="0"/>
    <xf numFmtId="0" fontId="5" fillId="0" borderId="0"/>
    <xf numFmtId="43" fontId="3" fillId="0" borderId="0" applyFont="0" applyFill="0" applyBorder="0" applyAlignment="0" applyProtection="0"/>
  </cellStyleXfs>
  <cellXfs count="119">
    <xf numFmtId="0" fontId="0" fillId="0" borderId="0" xfId="0"/>
    <xf numFmtId="0" fontId="11" fillId="0" borderId="0" xfId="5" applyFont="1" applyAlignment="1">
      <alignment horizontal="center"/>
    </xf>
    <xf numFmtId="0" fontId="12" fillId="0" borderId="0" xfId="5" applyFont="1" applyAlignment="1">
      <alignment horizontal="center"/>
    </xf>
    <xf numFmtId="0" fontId="12" fillId="0" borderId="0" xfId="5" quotePrefix="1" applyFont="1" applyAlignment="1">
      <alignment horizontal="left"/>
    </xf>
    <xf numFmtId="0" fontId="8" fillId="0" borderId="0" xfId="4" applyFont="1"/>
    <xf numFmtId="0" fontId="12" fillId="0" borderId="0" xfId="5" applyFont="1"/>
    <xf numFmtId="0" fontId="36" fillId="0" borderId="0" xfId="5" applyFont="1"/>
    <xf numFmtId="0" fontId="12" fillId="0" borderId="0" xfId="5" quotePrefix="1" applyFont="1" applyAlignment="1">
      <alignment horizontal="left" vertical="center"/>
    </xf>
    <xf numFmtId="0" fontId="11" fillId="0" borderId="0" xfId="5" applyFont="1"/>
    <xf numFmtId="0" fontId="10" fillId="0" borderId="0" xfId="97" applyFont="1"/>
    <xf numFmtId="0" fontId="8" fillId="0" borderId="0" xfId="96" applyFont="1" applyAlignment="1">
      <alignment wrapText="1"/>
    </xf>
    <xf numFmtId="3" fontId="10" fillId="0" borderId="0" xfId="97" applyNumberFormat="1" applyFont="1"/>
    <xf numFmtId="0" fontId="7" fillId="0" borderId="0" xfId="96" applyFont="1" applyAlignment="1">
      <alignment vertical="center"/>
    </xf>
    <xf numFmtId="0" fontId="42" fillId="0" borderId="0" xfId="5" applyFont="1" applyAlignment="1">
      <alignment horizontal="center"/>
    </xf>
    <xf numFmtId="0" fontId="8" fillId="0" borderId="0" xfId="1" quotePrefix="1" applyFont="1" applyAlignment="1">
      <alignment horizontal="justify" vertical="justify" wrapText="1"/>
    </xf>
    <xf numFmtId="0" fontId="40" fillId="0" borderId="0" xfId="96" applyFont="1" applyAlignment="1">
      <alignment vertical="center"/>
    </xf>
    <xf numFmtId="0" fontId="4" fillId="0" borderId="0" xfId="0" applyFont="1"/>
    <xf numFmtId="3" fontId="4" fillId="0" borderId="0" xfId="0" applyNumberFormat="1" applyFont="1"/>
    <xf numFmtId="0" fontId="43" fillId="0" borderId="0" xfId="4" applyFont="1" applyAlignment="1">
      <alignment horizontal="left" vertical="center" wrapText="1" readingOrder="1"/>
    </xf>
    <xf numFmtId="0" fontId="43" fillId="0" borderId="0" xfId="4" applyFont="1" applyAlignment="1">
      <alignment vertical="center" wrapText="1" readingOrder="1"/>
    </xf>
    <xf numFmtId="3" fontId="43" fillId="0" borderId="0" xfId="4" applyNumberFormat="1" applyFont="1" applyAlignment="1">
      <alignment horizontal="right" vertical="center" wrapText="1" readingOrder="1"/>
    </xf>
    <xf numFmtId="0" fontId="7" fillId="0" borderId="0" xfId="2" applyFont="1"/>
    <xf numFmtId="0" fontId="8" fillId="0" borderId="0" xfId="1" quotePrefix="1" applyFont="1" applyAlignment="1">
      <alignment vertical="justify" wrapText="1"/>
    </xf>
    <xf numFmtId="0" fontId="8" fillId="0" borderId="0" xfId="96" applyFont="1" applyAlignment="1">
      <alignment vertical="center"/>
    </xf>
    <xf numFmtId="0" fontId="12" fillId="0" borderId="0" xfId="5" quotePrefix="1" applyFont="1" applyAlignment="1">
      <alignment horizontal="left" vertical="justify" wrapText="1"/>
    </xf>
    <xf numFmtId="0" fontId="8" fillId="0" borderId="0" xfId="1" quotePrefix="1" applyFont="1" applyAlignment="1">
      <alignment horizontal="left" vertical="justify" wrapText="1"/>
    </xf>
    <xf numFmtId="0" fontId="48" fillId="0" borderId="0" xfId="100" applyFont="1"/>
    <xf numFmtId="0" fontId="48" fillId="0" borderId="12" xfId="100" applyFont="1" applyBorder="1"/>
    <xf numFmtId="3" fontId="21" fillId="36" borderId="15" xfId="0" applyNumberFormat="1" applyFont="1" applyFill="1" applyBorder="1" applyAlignment="1">
      <alignment vertical="center" wrapText="1"/>
    </xf>
    <xf numFmtId="0" fontId="21" fillId="0" borderId="15" xfId="0" applyFont="1" applyBorder="1"/>
    <xf numFmtId="3" fontId="21" fillId="0" borderId="15" xfId="0" applyNumberFormat="1" applyFont="1" applyBorder="1"/>
    <xf numFmtId="0" fontId="21" fillId="0" borderId="0" xfId="0" applyFont="1"/>
    <xf numFmtId="4" fontId="21" fillId="0" borderId="0" xfId="0" applyNumberFormat="1" applyFont="1"/>
    <xf numFmtId="0" fontId="50" fillId="0" borderId="12" xfId="0" applyFont="1" applyBorder="1" applyAlignment="1">
      <alignment horizontal="center" vertical="center"/>
    </xf>
    <xf numFmtId="0" fontId="45" fillId="0" borderId="12" xfId="0" applyFont="1" applyBorder="1" applyAlignment="1">
      <alignment horizontal="center" vertical="center"/>
    </xf>
    <xf numFmtId="0" fontId="46" fillId="37" borderId="15" xfId="0" applyFont="1" applyFill="1" applyBorder="1" applyAlignment="1">
      <alignment horizontal="left" vertical="center"/>
    </xf>
    <xf numFmtId="0" fontId="46" fillId="37" borderId="14" xfId="0" applyFont="1" applyFill="1" applyBorder="1" applyAlignment="1">
      <alignment horizontal="left" vertical="center"/>
    </xf>
    <xf numFmtId="0" fontId="21" fillId="37" borderId="14" xfId="0" applyFont="1" applyFill="1" applyBorder="1" applyAlignment="1">
      <alignment horizontal="left" vertical="center"/>
    </xf>
    <xf numFmtId="0" fontId="49" fillId="35" borderId="11" xfId="0" applyFont="1" applyFill="1" applyBorder="1" applyAlignment="1">
      <alignment horizontal="center" vertical="center" wrapText="1"/>
    </xf>
    <xf numFmtId="3" fontId="41" fillId="38" borderId="0" xfId="4" applyNumberFormat="1" applyFont="1" applyFill="1" applyAlignment="1">
      <alignment horizontal="right" vertical="center" wrapText="1" readingOrder="1"/>
    </xf>
    <xf numFmtId="0" fontId="38" fillId="0" borderId="0" xfId="4" applyFont="1" applyAlignment="1">
      <alignment horizontal="left" vertical="center" wrapText="1" readingOrder="1"/>
    </xf>
    <xf numFmtId="0" fontId="38" fillId="0" borderId="0" xfId="4" applyFont="1" applyAlignment="1">
      <alignment vertical="center" wrapText="1" readingOrder="1"/>
    </xf>
    <xf numFmtId="3" fontId="38" fillId="0" borderId="0" xfId="4" applyNumberFormat="1" applyFont="1" applyAlignment="1">
      <alignment horizontal="right" vertical="center" wrapText="1" readingOrder="1"/>
    </xf>
    <xf numFmtId="0" fontId="8" fillId="0" borderId="0" xfId="99" applyFont="1" applyBorder="1" applyAlignment="1">
      <alignment horizontal="justify" vertical="top" wrapText="1"/>
    </xf>
    <xf numFmtId="0" fontId="44" fillId="0" borderId="0" xfId="99" applyFont="1" applyBorder="1" applyAlignment="1">
      <alignment horizontal="justify" vertical="top" wrapText="1"/>
    </xf>
    <xf numFmtId="0" fontId="47" fillId="0" borderId="0" xfId="5" applyFont="1" applyAlignment="1">
      <alignment horizontal="center"/>
    </xf>
    <xf numFmtId="0" fontId="4" fillId="0" borderId="0" xfId="5" applyFont="1"/>
    <xf numFmtId="4" fontId="4" fillId="0" borderId="0" xfId="5" applyNumberFormat="1" applyFont="1"/>
    <xf numFmtId="0" fontId="47" fillId="0" borderId="0" xfId="104" applyFont="1" applyAlignment="1">
      <alignment horizontal="center"/>
    </xf>
    <xf numFmtId="0" fontId="5" fillId="0" borderId="0" xfId="104"/>
    <xf numFmtId="3" fontId="5" fillId="0" borderId="0" xfId="104" applyNumberFormat="1"/>
    <xf numFmtId="0" fontId="46" fillId="0" borderId="0" xfId="104" applyFont="1"/>
    <xf numFmtId="3" fontId="46" fillId="0" borderId="0" xfId="104" applyNumberFormat="1" applyFont="1"/>
    <xf numFmtId="0" fontId="49" fillId="39" borderId="0" xfId="104" applyFont="1" applyFill="1"/>
    <xf numFmtId="3" fontId="49" fillId="39" borderId="0" xfId="104" applyNumberFormat="1" applyFont="1" applyFill="1"/>
    <xf numFmtId="0" fontId="21" fillId="0" borderId="0" xfId="5" quotePrefix="1" applyFont="1" applyAlignment="1">
      <alignment horizontal="left" vertical="center"/>
    </xf>
    <xf numFmtId="3" fontId="48" fillId="0" borderId="12" xfId="100" applyNumberFormat="1" applyFont="1" applyBorder="1"/>
    <xf numFmtId="164" fontId="0" fillId="0" borderId="0" xfId="106" applyNumberFormat="1" applyFont="1"/>
    <xf numFmtId="164" fontId="0" fillId="0" borderId="0" xfId="0" applyNumberFormat="1"/>
    <xf numFmtId="3" fontId="0" fillId="0" borderId="0" xfId="0" applyNumberFormat="1"/>
    <xf numFmtId="3" fontId="21" fillId="0" borderId="0" xfId="104" applyNumberFormat="1" applyFont="1"/>
    <xf numFmtId="0" fontId="21" fillId="0" borderId="0" xfId="104" applyFont="1"/>
    <xf numFmtId="0" fontId="41" fillId="0" borderId="0" xfId="104" applyFont="1"/>
    <xf numFmtId="3" fontId="41" fillId="0" borderId="0" xfId="104" applyNumberFormat="1" applyFont="1"/>
    <xf numFmtId="0" fontId="51" fillId="40" borderId="0" xfId="104" applyFont="1" applyFill="1"/>
    <xf numFmtId="3" fontId="51" fillId="40" borderId="0" xfId="104" applyNumberFormat="1" applyFont="1" applyFill="1"/>
    <xf numFmtId="0" fontId="51" fillId="41" borderId="0" xfId="104" applyFont="1" applyFill="1"/>
    <xf numFmtId="3" fontId="51" fillId="41" borderId="0" xfId="104" applyNumberFormat="1" applyFont="1" applyFill="1"/>
    <xf numFmtId="0" fontId="49" fillId="42" borderId="0" xfId="104" applyFont="1" applyFill="1"/>
    <xf numFmtId="3" fontId="49" fillId="42" borderId="0" xfId="104" applyNumberFormat="1" applyFont="1" applyFill="1"/>
    <xf numFmtId="0" fontId="49" fillId="43" borderId="0" xfId="104" applyFont="1" applyFill="1"/>
    <xf numFmtId="3" fontId="49" fillId="43" borderId="0" xfId="104" applyNumberFormat="1" applyFont="1" applyFill="1"/>
    <xf numFmtId="0" fontId="49" fillId="23" borderId="0" xfId="104" applyFont="1" applyFill="1"/>
    <xf numFmtId="3" fontId="49" fillId="23" borderId="0" xfId="104" applyNumberFormat="1" applyFont="1" applyFill="1"/>
    <xf numFmtId="0" fontId="51" fillId="44" borderId="0" xfId="104" applyFont="1" applyFill="1"/>
    <xf numFmtId="3" fontId="51" fillId="44" borderId="0" xfId="104" applyNumberFormat="1" applyFont="1" applyFill="1"/>
    <xf numFmtId="164" fontId="21" fillId="0" borderId="0" xfId="106" applyNumberFormat="1" applyFont="1"/>
    <xf numFmtId="0" fontId="8" fillId="0" borderId="0" xfId="1" quotePrefix="1" applyFont="1" applyAlignment="1">
      <alignment horizontal="justify" vertical="justify" wrapText="1"/>
    </xf>
    <xf numFmtId="0" fontId="7" fillId="0" borderId="0" xfId="3" quotePrefix="1" applyFont="1" applyAlignment="1">
      <alignment horizontal="center" vertical="center" wrapText="1"/>
    </xf>
    <xf numFmtId="0" fontId="7" fillId="0" borderId="0" xfId="2" applyFont="1" applyAlignment="1">
      <alignment horizontal="center"/>
    </xf>
    <xf numFmtId="0" fontId="10" fillId="0" borderId="0" xfId="97" applyFont="1" applyAlignment="1">
      <alignment horizontal="left" wrapText="1"/>
    </xf>
    <xf numFmtId="0" fontId="8" fillId="0" borderId="0" xfId="1" quotePrefix="1" applyFont="1" applyAlignment="1">
      <alignment horizontal="left" vertical="justify" wrapText="1"/>
    </xf>
    <xf numFmtId="0" fontId="47" fillId="0" borderId="0" xfId="0" applyFont="1" applyAlignment="1">
      <alignment horizontal="center" vertical="center"/>
    </xf>
    <xf numFmtId="0" fontId="45" fillId="35" borderId="13" xfId="0" quotePrefix="1" applyFont="1" applyFill="1" applyBorder="1" applyAlignment="1">
      <alignment horizontal="center" vertical="center" wrapText="1"/>
    </xf>
    <xf numFmtId="0" fontId="45" fillId="35" borderId="17" xfId="0" quotePrefix="1" applyFont="1" applyFill="1" applyBorder="1" applyAlignment="1">
      <alignment horizontal="center" vertical="center" wrapText="1"/>
    </xf>
    <xf numFmtId="0" fontId="45" fillId="35" borderId="16" xfId="0" quotePrefix="1" applyFont="1" applyFill="1" applyBorder="1" applyAlignment="1">
      <alignment horizontal="center" vertical="center" wrapText="1"/>
    </xf>
    <xf numFmtId="0" fontId="45" fillId="35" borderId="12" xfId="0" quotePrefix="1" applyFont="1" applyFill="1" applyBorder="1" applyAlignment="1">
      <alignment horizontal="center" vertical="center" wrapText="1"/>
    </xf>
    <xf numFmtId="0" fontId="49" fillId="35" borderId="20" xfId="0" applyFont="1" applyFill="1" applyBorder="1" applyAlignment="1">
      <alignment horizontal="center" vertical="center" wrapText="1"/>
    </xf>
    <xf numFmtId="0" fontId="49" fillId="35" borderId="21" xfId="0" applyFont="1" applyFill="1" applyBorder="1" applyAlignment="1">
      <alignment horizontal="center" vertical="center" wrapText="1"/>
    </xf>
    <xf numFmtId="0" fontId="41" fillId="36" borderId="15" xfId="0" applyFont="1" applyFill="1" applyBorder="1" applyAlignment="1">
      <alignment horizontal="left" vertical="center" wrapText="1"/>
    </xf>
    <xf numFmtId="0" fontId="45" fillId="35" borderId="15" xfId="0" quotePrefix="1" applyFont="1" applyFill="1" applyBorder="1" applyAlignment="1">
      <alignment horizontal="center" vertical="center" wrapText="1"/>
    </xf>
    <xf numFmtId="0" fontId="49" fillId="35" borderId="15" xfId="0" applyFont="1" applyFill="1" applyBorder="1" applyAlignment="1">
      <alignment horizontal="center" vertical="center" wrapText="1"/>
    </xf>
    <xf numFmtId="0" fontId="41" fillId="36" borderId="15" xfId="0" quotePrefix="1" applyFont="1" applyFill="1" applyBorder="1" applyAlignment="1">
      <alignment horizontal="left" vertical="center" wrapText="1"/>
    </xf>
    <xf numFmtId="0" fontId="49" fillId="35" borderId="15" xfId="0" quotePrefix="1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left" wrapText="1"/>
    </xf>
    <xf numFmtId="0" fontId="38" fillId="35" borderId="18" xfId="4" quotePrefix="1" applyFont="1" applyFill="1" applyBorder="1" applyAlignment="1">
      <alignment horizontal="center" vertical="center" wrapText="1" readingOrder="1"/>
    </xf>
    <xf numFmtId="0" fontId="38" fillId="35" borderId="18" xfId="4" applyFont="1" applyFill="1" applyBorder="1" applyAlignment="1">
      <alignment horizontal="center" vertical="center" wrapText="1" readingOrder="1"/>
    </xf>
    <xf numFmtId="0" fontId="41" fillId="38" borderId="19" xfId="4" applyFont="1" applyFill="1" applyBorder="1" applyAlignment="1">
      <alignment horizontal="left" vertical="center" wrapText="1" readingOrder="1"/>
    </xf>
    <xf numFmtId="0" fontId="8" fillId="0" borderId="0" xfId="99" applyFont="1" applyBorder="1" applyAlignment="1">
      <alignment horizontal="justify" vertical="top" wrapText="1"/>
    </xf>
    <xf numFmtId="0" fontId="47" fillId="0" borderId="0" xfId="5" applyFont="1" applyAlignment="1">
      <alignment horizontal="center"/>
    </xf>
    <xf numFmtId="0" fontId="46" fillId="0" borderId="0" xfId="104" applyFont="1" applyAlignment="1">
      <alignment horizontal="left" wrapText="1"/>
    </xf>
    <xf numFmtId="0" fontId="47" fillId="0" borderId="0" xfId="104" applyFont="1" applyAlignment="1">
      <alignment horizontal="center"/>
    </xf>
    <xf numFmtId="0" fontId="49" fillId="35" borderId="11" xfId="104" quotePrefix="1" applyFont="1" applyFill="1" applyBorder="1" applyAlignment="1">
      <alignment horizontal="center" vertical="center" wrapText="1"/>
    </xf>
    <xf numFmtId="0" fontId="49" fillId="35" borderId="17" xfId="104" applyFont="1" applyFill="1" applyBorder="1" applyAlignment="1">
      <alignment horizontal="center" vertical="center" wrapText="1"/>
    </xf>
    <xf numFmtId="0" fontId="49" fillId="35" borderId="12" xfId="104" applyFont="1" applyFill="1" applyBorder="1" applyAlignment="1">
      <alignment horizontal="center" vertical="center" wrapText="1"/>
    </xf>
    <xf numFmtId="0" fontId="49" fillId="43" borderId="0" xfId="104" applyFont="1" applyFill="1" applyAlignment="1">
      <alignment wrapText="1"/>
    </xf>
    <xf numFmtId="0" fontId="5" fillId="0" borderId="0" xfId="104" applyAlignment="1">
      <alignment wrapText="1"/>
    </xf>
    <xf numFmtId="0" fontId="49" fillId="42" borderId="0" xfId="104" applyFont="1" applyFill="1" applyAlignment="1">
      <alignment wrapText="1"/>
    </xf>
    <xf numFmtId="0" fontId="49" fillId="43" borderId="0" xfId="104" applyFont="1" applyFill="1" applyAlignment="1">
      <alignment horizontal="left" wrapText="1"/>
    </xf>
    <xf numFmtId="0" fontId="51" fillId="40" borderId="0" xfId="104" applyFont="1" applyFill="1" applyAlignment="1">
      <alignment wrapText="1"/>
    </xf>
    <xf numFmtId="0" fontId="51" fillId="41" borderId="0" xfId="104" applyFont="1" applyFill="1" applyAlignment="1">
      <alignment wrapText="1"/>
    </xf>
    <xf numFmtId="0" fontId="7" fillId="0" borderId="0" xfId="95" applyFont="1" applyAlignment="1">
      <alignment horizontal="center" vertical="center"/>
    </xf>
    <xf numFmtId="0" fontId="41" fillId="35" borderId="17" xfId="104" applyFont="1" applyFill="1" applyBorder="1" applyAlignment="1">
      <alignment horizontal="center" vertical="center" wrapText="1"/>
    </xf>
    <xf numFmtId="0" fontId="41" fillId="35" borderId="12" xfId="104" applyFont="1" applyFill="1" applyBorder="1" applyAlignment="1">
      <alignment horizontal="center" vertical="center" wrapText="1"/>
    </xf>
    <xf numFmtId="0" fontId="12" fillId="0" borderId="0" xfId="5" quotePrefix="1" applyFont="1" applyAlignment="1">
      <alignment horizontal="left" vertical="justify" wrapText="1"/>
    </xf>
    <xf numFmtId="0" fontId="44" fillId="0" borderId="0" xfId="5" quotePrefix="1" applyFont="1" applyAlignment="1">
      <alignment horizontal="left" vertical="justify" wrapText="1"/>
    </xf>
    <xf numFmtId="0" fontId="7" fillId="0" borderId="0" xfId="4" applyFont="1" applyAlignment="1">
      <alignment horizontal="center"/>
    </xf>
    <xf numFmtId="0" fontId="8" fillId="0" borderId="0" xfId="5" quotePrefix="1" applyFont="1" applyAlignment="1">
      <alignment horizontal="left" vertical="justify" wrapText="1"/>
    </xf>
    <xf numFmtId="0" fontId="11" fillId="0" borderId="0" xfId="5" quotePrefix="1" applyFont="1" applyAlignment="1">
      <alignment horizontal="center"/>
    </xf>
  </cellXfs>
  <cellStyles count="107">
    <cellStyle name="20% - Isticanje1 2" xfId="6" xr:uid="{00000000-0005-0000-0000-000000000000}"/>
    <cellStyle name="20% - Isticanje2 2" xfId="7" xr:uid="{00000000-0005-0000-0000-000001000000}"/>
    <cellStyle name="20% - Isticanje3 2" xfId="8" xr:uid="{00000000-0005-0000-0000-000002000000}"/>
    <cellStyle name="20% - Isticanje4 2" xfId="9" xr:uid="{00000000-0005-0000-0000-000003000000}"/>
    <cellStyle name="20% - Isticanje5 2" xfId="10" xr:uid="{00000000-0005-0000-0000-000004000000}"/>
    <cellStyle name="20% - Isticanje6 2" xfId="11" xr:uid="{00000000-0005-0000-0000-000005000000}"/>
    <cellStyle name="40% - Isticanje2 2" xfId="12" xr:uid="{00000000-0005-0000-0000-000006000000}"/>
    <cellStyle name="40% - Isticanje3 2" xfId="13" xr:uid="{00000000-0005-0000-0000-000007000000}"/>
    <cellStyle name="40% - Isticanje4 2" xfId="14" xr:uid="{00000000-0005-0000-0000-000008000000}"/>
    <cellStyle name="40% - Isticanje5 2" xfId="15" xr:uid="{00000000-0005-0000-0000-000009000000}"/>
    <cellStyle name="40% - Isticanje6 2" xfId="16" xr:uid="{00000000-0005-0000-0000-00000A000000}"/>
    <cellStyle name="40% - Naglasak1" xfId="17" xr:uid="{00000000-0005-0000-0000-00000B000000}"/>
    <cellStyle name="40% - Naglasak1 2" xfId="18" xr:uid="{00000000-0005-0000-0000-00000C000000}"/>
    <cellStyle name="60% - Isticanje1 2" xfId="19" xr:uid="{00000000-0005-0000-0000-00000D000000}"/>
    <cellStyle name="60% - Isticanje2 2" xfId="20" xr:uid="{00000000-0005-0000-0000-00000E000000}"/>
    <cellStyle name="60% - Isticanje3 2" xfId="21" xr:uid="{00000000-0005-0000-0000-00000F000000}"/>
    <cellStyle name="60% - Isticanje4 2" xfId="22" xr:uid="{00000000-0005-0000-0000-000010000000}"/>
    <cellStyle name="60% - Isticanje5 2" xfId="23" xr:uid="{00000000-0005-0000-0000-000011000000}"/>
    <cellStyle name="60% - Isticanje6 2" xfId="24" xr:uid="{00000000-0005-0000-0000-000012000000}"/>
    <cellStyle name="Isticanje1 2" xfId="25" xr:uid="{00000000-0005-0000-0000-000013000000}"/>
    <cellStyle name="Isticanje2 2" xfId="26" xr:uid="{00000000-0005-0000-0000-000014000000}"/>
    <cellStyle name="Isticanje3 2" xfId="27" xr:uid="{00000000-0005-0000-0000-000015000000}"/>
    <cellStyle name="Isticanje4 2" xfId="28" xr:uid="{00000000-0005-0000-0000-000016000000}"/>
    <cellStyle name="Isticanje5 2" xfId="29" xr:uid="{00000000-0005-0000-0000-000017000000}"/>
    <cellStyle name="Isticanje6 2" xfId="30" xr:uid="{00000000-0005-0000-0000-000018000000}"/>
    <cellStyle name="Izračun 2" xfId="31" xr:uid="{00000000-0005-0000-0000-000019000000}"/>
    <cellStyle name="Loše 2" xfId="32" xr:uid="{00000000-0005-0000-0000-00001A000000}"/>
    <cellStyle name="Naslov 1 2" xfId="33" xr:uid="{00000000-0005-0000-0000-00001B000000}"/>
    <cellStyle name="Naslov 2 2" xfId="34" xr:uid="{00000000-0005-0000-0000-00001C000000}"/>
    <cellStyle name="Naslov 3 2" xfId="35" xr:uid="{00000000-0005-0000-0000-00001D000000}"/>
    <cellStyle name="Naslov 4 2" xfId="36" xr:uid="{00000000-0005-0000-0000-00001E000000}"/>
    <cellStyle name="Neutralno 2" xfId="37" xr:uid="{00000000-0005-0000-0000-00001F000000}"/>
    <cellStyle name="Normal 2" xfId="38" xr:uid="{00000000-0005-0000-0000-000021000000}"/>
    <cellStyle name="Normal 2 2" xfId="100" xr:uid="{00000000-0005-0000-0000-000022000000}"/>
    <cellStyle name="Normal 3" xfId="4" xr:uid="{00000000-0005-0000-0000-000023000000}"/>
    <cellStyle name="Normal_1_ akt proračuna 2012" xfId="99" xr:uid="{00000000-0005-0000-0000-000024000000}"/>
    <cellStyle name="Normalno" xfId="0" builtinId="0"/>
    <cellStyle name="Normalno 11" xfId="94" xr:uid="{00000000-0005-0000-0000-000025000000}"/>
    <cellStyle name="Normalno 2" xfId="5" xr:uid="{00000000-0005-0000-0000-000026000000}"/>
    <cellStyle name="Normalno 2 2" xfId="39" xr:uid="{00000000-0005-0000-0000-000027000000}"/>
    <cellStyle name="Normalno 2 2 2" xfId="103" xr:uid="{1ABFF5E3-A17C-49A3-B935-DD1ED9BD6ACE}"/>
    <cellStyle name="Normalno 2 3" xfId="101" xr:uid="{00000000-0005-0000-0000-000028000000}"/>
    <cellStyle name="Normalno 2 4" xfId="104" xr:uid="{A5ED440E-A71C-48E4-A5D5-C1C3AC29B904}"/>
    <cellStyle name="Normalno 3" xfId="40" xr:uid="{00000000-0005-0000-0000-000029000000}"/>
    <cellStyle name="Normalno 3 2" xfId="97" xr:uid="{00000000-0005-0000-0000-00002A000000}"/>
    <cellStyle name="Normalno 3 3" xfId="105" xr:uid="{9BAE89CE-048F-4558-801D-CEB69F3B5BE0}"/>
    <cellStyle name="Normalno 4" xfId="41" xr:uid="{00000000-0005-0000-0000-00002B000000}"/>
    <cellStyle name="Normalno 5" xfId="42" xr:uid="{00000000-0005-0000-0000-00002C000000}"/>
    <cellStyle name="Normalno 5 2" xfId="98" xr:uid="{00000000-0005-0000-0000-00002D000000}"/>
    <cellStyle name="Normalno 6" xfId="43" xr:uid="{00000000-0005-0000-0000-00002E000000}"/>
    <cellStyle name="Normalno 7" xfId="93" xr:uid="{00000000-0005-0000-0000-00002F000000}"/>
    <cellStyle name="Normalno 8" xfId="102" xr:uid="{9BD1E4AC-5381-4252-BB56-8588FCACCA54}"/>
    <cellStyle name="Obično 2" xfId="44" xr:uid="{00000000-0005-0000-0000-000030000000}"/>
    <cellStyle name="Obično 3" xfId="45" xr:uid="{00000000-0005-0000-0000-000031000000}"/>
    <cellStyle name="Obično 3 2" xfId="46" xr:uid="{00000000-0005-0000-0000-000032000000}"/>
    <cellStyle name="Obično 4" xfId="47" xr:uid="{00000000-0005-0000-0000-000033000000}"/>
    <cellStyle name="Obično_1Prihodi-rashodi2004" xfId="3" xr:uid="{00000000-0005-0000-0000-000034000000}"/>
    <cellStyle name="Obično_Knjiga1" xfId="2" xr:uid="{00000000-0005-0000-0000-000036000000}"/>
    <cellStyle name="Obično_obračun 2009 prva strana" xfId="1" xr:uid="{00000000-0005-0000-0000-000038000000}"/>
    <cellStyle name="Obično_obračun 2009 prva strana 2" xfId="96" xr:uid="{00000000-0005-0000-0000-000039000000}"/>
    <cellStyle name="Obično_obračun 2009 prva strana 2 2" xfId="95" xr:uid="{00000000-0005-0000-0000-00003A000000}"/>
    <cellStyle name="Povezana ćelija 2" xfId="48" xr:uid="{00000000-0005-0000-0000-00003B000000}"/>
    <cellStyle name="Provjera ćelije 2" xfId="49" xr:uid="{00000000-0005-0000-0000-00003C000000}"/>
    <cellStyle name="SAPBEXaggData" xfId="50" xr:uid="{00000000-0005-0000-0000-00003D000000}"/>
    <cellStyle name="SAPBEXaggDataEmph" xfId="51" xr:uid="{00000000-0005-0000-0000-00003E000000}"/>
    <cellStyle name="SAPBEXaggItem" xfId="52" xr:uid="{00000000-0005-0000-0000-00003F000000}"/>
    <cellStyle name="SAPBEXaggItemX" xfId="53" xr:uid="{00000000-0005-0000-0000-000040000000}"/>
    <cellStyle name="SAPBEXchaText" xfId="54" xr:uid="{00000000-0005-0000-0000-000041000000}"/>
    <cellStyle name="SAPBEXexcBad7" xfId="55" xr:uid="{00000000-0005-0000-0000-000042000000}"/>
    <cellStyle name="SAPBEXexcBad8" xfId="56" xr:uid="{00000000-0005-0000-0000-000043000000}"/>
    <cellStyle name="SAPBEXexcBad9" xfId="57" xr:uid="{00000000-0005-0000-0000-000044000000}"/>
    <cellStyle name="SAPBEXexcCritical4" xfId="58" xr:uid="{00000000-0005-0000-0000-000045000000}"/>
    <cellStyle name="SAPBEXexcCritical5" xfId="59" xr:uid="{00000000-0005-0000-0000-000046000000}"/>
    <cellStyle name="SAPBEXexcCritical6" xfId="60" xr:uid="{00000000-0005-0000-0000-000047000000}"/>
    <cellStyle name="SAPBEXexcGood1" xfId="61" xr:uid="{00000000-0005-0000-0000-000048000000}"/>
    <cellStyle name="SAPBEXexcGood2" xfId="62" xr:uid="{00000000-0005-0000-0000-000049000000}"/>
    <cellStyle name="SAPBEXexcGood3" xfId="63" xr:uid="{00000000-0005-0000-0000-00004A000000}"/>
    <cellStyle name="SAPBEXfilterDrill" xfId="64" xr:uid="{00000000-0005-0000-0000-00004B000000}"/>
    <cellStyle name="SAPBEXfilterItem" xfId="65" xr:uid="{00000000-0005-0000-0000-00004C000000}"/>
    <cellStyle name="SAPBEXfilterText" xfId="66" xr:uid="{00000000-0005-0000-0000-00004D000000}"/>
    <cellStyle name="SAPBEXformats" xfId="67" xr:uid="{00000000-0005-0000-0000-00004E000000}"/>
    <cellStyle name="SAPBEXheaderItem" xfId="68" xr:uid="{00000000-0005-0000-0000-00004F000000}"/>
    <cellStyle name="SAPBEXheaderText" xfId="69" xr:uid="{00000000-0005-0000-0000-000050000000}"/>
    <cellStyle name="SAPBEXHLevel0" xfId="70" xr:uid="{00000000-0005-0000-0000-000051000000}"/>
    <cellStyle name="SAPBEXHLevel0X" xfId="71" xr:uid="{00000000-0005-0000-0000-000052000000}"/>
    <cellStyle name="SAPBEXHLevel1" xfId="72" xr:uid="{00000000-0005-0000-0000-000053000000}"/>
    <cellStyle name="SAPBEXHLevel1X" xfId="73" xr:uid="{00000000-0005-0000-0000-000054000000}"/>
    <cellStyle name="SAPBEXHLevel2" xfId="74" xr:uid="{00000000-0005-0000-0000-000055000000}"/>
    <cellStyle name="SAPBEXHLevel2X" xfId="75" xr:uid="{00000000-0005-0000-0000-000056000000}"/>
    <cellStyle name="SAPBEXHLevel3" xfId="76" xr:uid="{00000000-0005-0000-0000-000057000000}"/>
    <cellStyle name="SAPBEXHLevel3 2" xfId="77" xr:uid="{00000000-0005-0000-0000-000058000000}"/>
    <cellStyle name="SAPBEXHLevel3X" xfId="78" xr:uid="{00000000-0005-0000-0000-000059000000}"/>
    <cellStyle name="SAPBEXinputData" xfId="79" xr:uid="{00000000-0005-0000-0000-00005A000000}"/>
    <cellStyle name="SAPBEXresData" xfId="80" xr:uid="{00000000-0005-0000-0000-00005B000000}"/>
    <cellStyle name="SAPBEXresDataEmph" xfId="81" xr:uid="{00000000-0005-0000-0000-00005C000000}"/>
    <cellStyle name="SAPBEXresItem" xfId="82" xr:uid="{00000000-0005-0000-0000-00005D000000}"/>
    <cellStyle name="SAPBEXresItemX" xfId="83" xr:uid="{00000000-0005-0000-0000-00005E000000}"/>
    <cellStyle name="SAPBEXstdData" xfId="84" xr:uid="{00000000-0005-0000-0000-00005F000000}"/>
    <cellStyle name="SAPBEXstdDataEmph" xfId="85" xr:uid="{00000000-0005-0000-0000-000060000000}"/>
    <cellStyle name="SAPBEXstdItem" xfId="86" xr:uid="{00000000-0005-0000-0000-000061000000}"/>
    <cellStyle name="SAPBEXstdItemX" xfId="87" xr:uid="{00000000-0005-0000-0000-000062000000}"/>
    <cellStyle name="SAPBEXtitle" xfId="88" xr:uid="{00000000-0005-0000-0000-000063000000}"/>
    <cellStyle name="SAPBEXundefined" xfId="89" xr:uid="{00000000-0005-0000-0000-000064000000}"/>
    <cellStyle name="Tekst objašnjenja 2" xfId="90" xr:uid="{00000000-0005-0000-0000-000065000000}"/>
    <cellStyle name="Ukupni zbroj 2" xfId="91" xr:uid="{00000000-0005-0000-0000-000066000000}"/>
    <cellStyle name="Unos 2" xfId="92" xr:uid="{00000000-0005-0000-0000-000067000000}"/>
    <cellStyle name="Zarez" xfId="106" builtinId="3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tabSelected="1" zoomScaleNormal="100" workbookViewId="0">
      <selection activeCell="A4" sqref="A4:G4"/>
    </sheetView>
  </sheetViews>
  <sheetFormatPr defaultRowHeight="15"/>
  <cols>
    <col min="1" max="1" width="3.28515625" style="9" customWidth="1"/>
    <col min="2" max="3" width="9.140625" style="9"/>
    <col min="4" max="4" width="39.7109375" style="9" customWidth="1"/>
    <col min="5" max="7" width="12.42578125" style="9" bestFit="1" customWidth="1"/>
    <col min="8" max="16384" width="9.140625" style="9"/>
  </cols>
  <sheetData>
    <row r="1" spans="1:9" ht="63.75" customHeight="1">
      <c r="A1" s="77" t="s">
        <v>224</v>
      </c>
      <c r="B1" s="77"/>
      <c r="C1" s="77"/>
      <c r="D1" s="77"/>
      <c r="E1" s="77"/>
      <c r="F1" s="77"/>
      <c r="G1" s="77"/>
    </row>
    <row r="2" spans="1:9" ht="15.75">
      <c r="A2" s="14"/>
      <c r="B2" s="14"/>
      <c r="C2" s="14"/>
      <c r="D2" s="14"/>
      <c r="E2" s="14"/>
      <c r="F2" s="14"/>
      <c r="G2" s="14"/>
    </row>
    <row r="3" spans="1:9" ht="15.75">
      <c r="A3" s="14"/>
      <c r="B3" s="14"/>
      <c r="C3" s="14"/>
      <c r="D3" s="14"/>
      <c r="E3" s="14"/>
      <c r="F3" s="14"/>
      <c r="G3" s="14"/>
    </row>
    <row r="4" spans="1:9" ht="62.25" customHeight="1">
      <c r="A4" s="78" t="s">
        <v>126</v>
      </c>
      <c r="B4" s="78"/>
      <c r="C4" s="78"/>
      <c r="D4" s="78"/>
      <c r="E4" s="78"/>
      <c r="F4" s="78"/>
      <c r="G4" s="78"/>
    </row>
    <row r="5" spans="1:9" ht="15" customHeight="1">
      <c r="A5" s="10"/>
      <c r="B5" s="10"/>
      <c r="C5" s="10"/>
      <c r="D5" s="10"/>
      <c r="E5" s="10"/>
      <c r="F5" s="10"/>
      <c r="G5" s="10"/>
    </row>
    <row r="6" spans="1:9" ht="15.75">
      <c r="A6" s="79" t="s">
        <v>4</v>
      </c>
      <c r="B6" s="79"/>
      <c r="C6" s="79"/>
      <c r="D6" s="79"/>
      <c r="E6" s="79"/>
      <c r="F6" s="79"/>
      <c r="G6" s="79"/>
    </row>
    <row r="7" spans="1:9" ht="113.25" customHeight="1">
      <c r="A7" s="77" t="s">
        <v>228</v>
      </c>
      <c r="B7" s="77"/>
      <c r="C7" s="77"/>
      <c r="D7" s="77"/>
      <c r="E7" s="77"/>
      <c r="F7" s="77"/>
      <c r="G7" s="77"/>
      <c r="I7" s="80"/>
    </row>
    <row r="8" spans="1:9" ht="12" customHeight="1">
      <c r="A8" s="12"/>
      <c r="B8" s="12"/>
      <c r="C8" s="12"/>
      <c r="D8" s="12"/>
      <c r="E8" s="12"/>
      <c r="F8" s="12"/>
      <c r="G8" s="12"/>
      <c r="I8" s="80"/>
    </row>
    <row r="9" spans="1:9">
      <c r="E9" s="11"/>
      <c r="F9" s="11"/>
      <c r="G9" s="11"/>
    </row>
  </sheetData>
  <mergeCells count="5">
    <mergeCell ref="A1:G1"/>
    <mergeCell ref="A4:G4"/>
    <mergeCell ref="A6:G6"/>
    <mergeCell ref="I7:I8"/>
    <mergeCell ref="A7:G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842C-D7F1-4801-AD1E-A461169A7A40}">
  <sheetPr>
    <pageSetUpPr fitToPage="1"/>
  </sheetPr>
  <dimension ref="A1:F50"/>
  <sheetViews>
    <sheetView topLeftCell="A27" workbookViewId="0">
      <selection activeCell="B57" sqref="B57"/>
    </sheetView>
  </sheetViews>
  <sheetFormatPr defaultRowHeight="15"/>
  <cols>
    <col min="1" max="1" width="3.42578125" customWidth="1"/>
    <col min="2" max="2" width="48.28515625" bestFit="1" customWidth="1"/>
    <col min="3" max="3" width="12.42578125" bestFit="1" customWidth="1"/>
    <col min="4" max="4" width="11.28515625" bestFit="1" customWidth="1"/>
    <col min="5" max="5" width="12.42578125" bestFit="1" customWidth="1"/>
  </cols>
  <sheetData>
    <row r="1" spans="1:6" ht="15.75">
      <c r="A1" s="79" t="s">
        <v>12</v>
      </c>
      <c r="B1" s="79"/>
      <c r="C1" s="79"/>
      <c r="D1" s="79"/>
      <c r="E1" s="79"/>
      <c r="F1" s="21"/>
    </row>
    <row r="2" spans="1:6" ht="15.75" customHeight="1">
      <c r="A2" s="81" t="s">
        <v>51</v>
      </c>
      <c r="B2" s="81"/>
      <c r="C2" s="81"/>
      <c r="D2" s="81"/>
      <c r="E2" s="81"/>
      <c r="F2" s="22"/>
    </row>
    <row r="3" spans="1:6" ht="15.75" customHeight="1">
      <c r="A3" s="25"/>
      <c r="B3" s="25"/>
      <c r="C3" s="25"/>
      <c r="D3" s="25"/>
      <c r="E3" s="25"/>
      <c r="F3" s="22"/>
    </row>
    <row r="4" spans="1:6">
      <c r="A4" s="82" t="s">
        <v>66</v>
      </c>
      <c r="B4" s="82"/>
      <c r="C4" s="82"/>
      <c r="D4" s="82"/>
      <c r="E4" s="82"/>
    </row>
    <row r="5" spans="1:6">
      <c r="A5" s="26"/>
      <c r="B5" s="27"/>
      <c r="C5" s="56"/>
      <c r="D5" s="56"/>
      <c r="E5" s="56"/>
    </row>
    <row r="6" spans="1:6" ht="15" customHeight="1">
      <c r="A6" s="83" t="s">
        <v>8</v>
      </c>
      <c r="B6" s="84"/>
      <c r="C6" s="87" t="s">
        <v>223</v>
      </c>
      <c r="D6" s="87" t="s">
        <v>90</v>
      </c>
      <c r="E6" s="87" t="s">
        <v>91</v>
      </c>
    </row>
    <row r="7" spans="1:6">
      <c r="A7" s="85"/>
      <c r="B7" s="86"/>
      <c r="C7" s="88"/>
      <c r="D7" s="88"/>
      <c r="E7" s="88"/>
    </row>
    <row r="8" spans="1:6">
      <c r="A8" s="89" t="s">
        <v>52</v>
      </c>
      <c r="B8" s="89"/>
      <c r="C8" s="28">
        <f>C9+C10</f>
        <v>87466975</v>
      </c>
      <c r="D8" s="28">
        <f>D9+D10</f>
        <v>0</v>
      </c>
      <c r="E8" s="28">
        <f>E9+E10</f>
        <v>87466975</v>
      </c>
    </row>
    <row r="9" spans="1:6">
      <c r="A9" s="29" t="s">
        <v>92</v>
      </c>
      <c r="B9" s="29" t="s">
        <v>53</v>
      </c>
      <c r="C9" s="30">
        <v>84759162</v>
      </c>
      <c r="D9" s="30">
        <v>0</v>
      </c>
      <c r="E9" s="30">
        <v>84759162</v>
      </c>
    </row>
    <row r="10" spans="1:6">
      <c r="A10" s="29" t="s">
        <v>93</v>
      </c>
      <c r="B10" s="29" t="s">
        <v>54</v>
      </c>
      <c r="C10" s="30">
        <v>2707813</v>
      </c>
      <c r="D10" s="30">
        <v>0</v>
      </c>
      <c r="E10" s="30">
        <v>2707813</v>
      </c>
    </row>
    <row r="11" spans="1:6">
      <c r="A11" s="89" t="s">
        <v>55</v>
      </c>
      <c r="B11" s="89"/>
      <c r="C11" s="28">
        <f>C12+C13</f>
        <v>101159265</v>
      </c>
      <c r="D11" s="28">
        <f>D12+D13</f>
        <v>0</v>
      </c>
      <c r="E11" s="28">
        <f>E12+E13</f>
        <v>101159265</v>
      </c>
    </row>
    <row r="12" spans="1:6">
      <c r="A12" s="29" t="s">
        <v>1</v>
      </c>
      <c r="B12" s="29" t="s">
        <v>2</v>
      </c>
      <c r="C12" s="30">
        <v>65314246</v>
      </c>
      <c r="D12" s="30">
        <v>118895</v>
      </c>
      <c r="E12" s="30">
        <v>65433141</v>
      </c>
    </row>
    <row r="13" spans="1:6">
      <c r="A13" s="29" t="s">
        <v>80</v>
      </c>
      <c r="B13" s="29" t="s">
        <v>56</v>
      </c>
      <c r="C13" s="30">
        <v>35845019</v>
      </c>
      <c r="D13" s="30">
        <v>-118895</v>
      </c>
      <c r="E13" s="30">
        <v>35726124</v>
      </c>
    </row>
    <row r="14" spans="1:6">
      <c r="A14" s="89" t="s">
        <v>94</v>
      </c>
      <c r="B14" s="89" t="s">
        <v>67</v>
      </c>
      <c r="C14" s="28">
        <f>C8-C11</f>
        <v>-13692290</v>
      </c>
      <c r="D14" s="28">
        <f>D8-D11</f>
        <v>0</v>
      </c>
      <c r="E14" s="28">
        <f>E8-E11</f>
        <v>-13692290</v>
      </c>
    </row>
    <row r="15" spans="1:6">
      <c r="A15" s="31"/>
      <c r="B15" s="31"/>
      <c r="C15" s="32"/>
      <c r="D15" s="32"/>
      <c r="E15" s="32"/>
    </row>
    <row r="16" spans="1:6">
      <c r="A16" s="82" t="s">
        <v>57</v>
      </c>
      <c r="B16" s="82"/>
      <c r="C16" s="82"/>
      <c r="D16" s="82"/>
      <c r="E16" s="82"/>
    </row>
    <row r="17" spans="1:5">
      <c r="A17" s="33"/>
      <c r="B17" s="33"/>
      <c r="C17" s="33"/>
      <c r="D17" s="33"/>
      <c r="E17" s="33"/>
    </row>
    <row r="18" spans="1:5" ht="15" customHeight="1">
      <c r="A18" s="90" t="s">
        <v>8</v>
      </c>
      <c r="B18" s="90"/>
      <c r="C18" s="87" t="s">
        <v>223</v>
      </c>
      <c r="D18" s="91" t="s">
        <v>90</v>
      </c>
      <c r="E18" s="91" t="s">
        <v>91</v>
      </c>
    </row>
    <row r="19" spans="1:5">
      <c r="A19" s="90"/>
      <c r="B19" s="90"/>
      <c r="C19" s="88"/>
      <c r="D19" s="91"/>
      <c r="E19" s="91"/>
    </row>
    <row r="20" spans="1:5">
      <c r="A20" s="29" t="s">
        <v>95</v>
      </c>
      <c r="B20" s="29" t="s">
        <v>58</v>
      </c>
      <c r="C20" s="30">
        <v>10351000</v>
      </c>
      <c r="D20" s="30">
        <v>0</v>
      </c>
      <c r="E20" s="30">
        <v>10351000</v>
      </c>
    </row>
    <row r="21" spans="1:5">
      <c r="A21" s="29" t="s">
        <v>96</v>
      </c>
      <c r="B21" s="29" t="s">
        <v>59</v>
      </c>
      <c r="C21" s="30">
        <v>858274</v>
      </c>
      <c r="D21" s="30">
        <v>0</v>
      </c>
      <c r="E21" s="30">
        <v>858274</v>
      </c>
    </row>
    <row r="22" spans="1:5">
      <c r="A22" s="89" t="s">
        <v>60</v>
      </c>
      <c r="B22" s="89" t="s">
        <v>67</v>
      </c>
      <c r="C22" s="28">
        <f>C20-C21</f>
        <v>9492726</v>
      </c>
      <c r="D22" s="28">
        <f>D20-D21</f>
        <v>0</v>
      </c>
      <c r="E22" s="28">
        <f>E20-E21</f>
        <v>9492726</v>
      </c>
    </row>
    <row r="23" spans="1:5">
      <c r="A23" s="89" t="s">
        <v>97</v>
      </c>
      <c r="B23" s="89"/>
      <c r="C23" s="28">
        <f>C14+C22</f>
        <v>-4199564</v>
      </c>
      <c r="D23" s="28">
        <f>D14+D22</f>
        <v>0</v>
      </c>
      <c r="E23" s="28">
        <f>E14+E22</f>
        <v>-4199564</v>
      </c>
    </row>
    <row r="24" spans="1:5">
      <c r="A24" s="31"/>
      <c r="B24" s="31" t="s">
        <v>67</v>
      </c>
      <c r="C24" s="32"/>
      <c r="D24" s="32"/>
      <c r="E24" s="32"/>
    </row>
    <row r="25" spans="1:5">
      <c r="A25" s="82" t="s">
        <v>98</v>
      </c>
      <c r="B25" s="82"/>
      <c r="C25" s="82"/>
      <c r="D25" s="82"/>
      <c r="E25" s="82"/>
    </row>
    <row r="26" spans="1:5">
      <c r="A26" s="33"/>
      <c r="B26" s="33"/>
      <c r="C26" s="33"/>
      <c r="D26" s="33"/>
      <c r="E26" s="33"/>
    </row>
    <row r="27" spans="1:5" ht="15" customHeight="1">
      <c r="A27" s="90" t="s">
        <v>8</v>
      </c>
      <c r="B27" s="90"/>
      <c r="C27" s="87" t="s">
        <v>223</v>
      </c>
      <c r="D27" s="91" t="s">
        <v>90</v>
      </c>
      <c r="E27" s="91" t="s">
        <v>91</v>
      </c>
    </row>
    <row r="28" spans="1:5">
      <c r="A28" s="90"/>
      <c r="B28" s="90"/>
      <c r="C28" s="88"/>
      <c r="D28" s="91"/>
      <c r="E28" s="91"/>
    </row>
    <row r="29" spans="1:5">
      <c r="A29" s="29" t="s">
        <v>99</v>
      </c>
      <c r="B29" s="29"/>
      <c r="C29" s="30">
        <v>4332950</v>
      </c>
      <c r="D29" s="30">
        <v>0</v>
      </c>
      <c r="E29" s="30">
        <f>C29+D29</f>
        <v>4332950</v>
      </c>
    </row>
    <row r="30" spans="1:5">
      <c r="A30" s="92" t="s">
        <v>100</v>
      </c>
      <c r="B30" s="89"/>
      <c r="C30" s="28">
        <f>C23+C29</f>
        <v>133386</v>
      </c>
      <c r="D30" s="28">
        <f>D23+D29</f>
        <v>0</v>
      </c>
      <c r="E30" s="28">
        <f>E23+E29</f>
        <v>133386</v>
      </c>
    </row>
    <row r="31" spans="1:5" ht="36" customHeight="1">
      <c r="A31" s="89" t="s">
        <v>101</v>
      </c>
      <c r="B31" s="89"/>
      <c r="C31" s="28">
        <f>C14+C22+C29-C30</f>
        <v>0</v>
      </c>
      <c r="D31" s="28">
        <f>D14+D22+D29-D30</f>
        <v>0</v>
      </c>
      <c r="E31" s="28">
        <f>E14+E22+E29-E30</f>
        <v>0</v>
      </c>
    </row>
    <row r="32" spans="1:5">
      <c r="A32" s="31"/>
      <c r="B32" s="31"/>
      <c r="C32" s="32"/>
      <c r="D32" s="32"/>
      <c r="E32" s="32"/>
    </row>
    <row r="33" spans="1:5">
      <c r="A33" s="82" t="s">
        <v>102</v>
      </c>
      <c r="B33" s="82"/>
      <c r="C33" s="82"/>
      <c r="D33" s="82"/>
      <c r="E33" s="82"/>
    </row>
    <row r="34" spans="1:5">
      <c r="A34" s="33"/>
      <c r="B34" s="33"/>
      <c r="C34" s="33"/>
      <c r="D34" s="33"/>
      <c r="E34" s="33"/>
    </row>
    <row r="35" spans="1:5" ht="15" customHeight="1">
      <c r="A35" s="93" t="s">
        <v>8</v>
      </c>
      <c r="B35" s="93"/>
      <c r="C35" s="87" t="s">
        <v>223</v>
      </c>
      <c r="D35" s="91" t="s">
        <v>90</v>
      </c>
      <c r="E35" s="91" t="s">
        <v>91</v>
      </c>
    </row>
    <row r="36" spans="1:5">
      <c r="A36" s="93"/>
      <c r="B36" s="93"/>
      <c r="C36" s="88"/>
      <c r="D36" s="91"/>
      <c r="E36" s="91"/>
    </row>
    <row r="37" spans="1:5">
      <c r="A37" s="29" t="s">
        <v>99</v>
      </c>
      <c r="B37" s="29"/>
      <c r="C37" s="30">
        <f>C29</f>
        <v>4332950</v>
      </c>
      <c r="D37" s="30">
        <f>D29</f>
        <v>0</v>
      </c>
      <c r="E37" s="30">
        <f>C37+D37</f>
        <v>4332950</v>
      </c>
    </row>
    <row r="38" spans="1:5" ht="27" customHeight="1">
      <c r="A38" s="94" t="s">
        <v>103</v>
      </c>
      <c r="B38" s="94"/>
      <c r="C38" s="30">
        <v>4199564</v>
      </c>
      <c r="D38" s="30">
        <v>0</v>
      </c>
      <c r="E38" s="30">
        <f>C38+D38</f>
        <v>4199564</v>
      </c>
    </row>
    <row r="39" spans="1:5">
      <c r="A39" s="29" t="s">
        <v>104</v>
      </c>
      <c r="B39" s="29"/>
      <c r="C39" s="30">
        <f>C23+C38</f>
        <v>0</v>
      </c>
      <c r="D39" s="30">
        <f>D23+D38</f>
        <v>0</v>
      </c>
      <c r="E39" s="30">
        <f>C39+D39</f>
        <v>0</v>
      </c>
    </row>
    <row r="40" spans="1:5">
      <c r="A40" s="89" t="s">
        <v>100</v>
      </c>
      <c r="B40" s="89"/>
      <c r="C40" s="28">
        <f>C37-C38+C39</f>
        <v>133386</v>
      </c>
      <c r="D40" s="28">
        <f>D37-D38+D39</f>
        <v>0</v>
      </c>
      <c r="E40" s="28">
        <f>E37-E38+E39</f>
        <v>133386</v>
      </c>
    </row>
    <row r="41" spans="1:5">
      <c r="A41" s="31"/>
      <c r="B41" s="31"/>
      <c r="C41" s="32"/>
      <c r="D41" s="32"/>
      <c r="E41" s="32"/>
    </row>
    <row r="42" spans="1:5">
      <c r="A42" s="82" t="s">
        <v>105</v>
      </c>
      <c r="B42" s="82"/>
      <c r="C42" s="82"/>
      <c r="D42" s="82"/>
      <c r="E42" s="82"/>
    </row>
    <row r="43" spans="1:5">
      <c r="A43" s="34"/>
      <c r="B43" s="34"/>
      <c r="C43" s="34"/>
      <c r="D43" s="34"/>
      <c r="E43" s="34"/>
    </row>
    <row r="44" spans="1:5" ht="15" customHeight="1">
      <c r="A44" s="93" t="s">
        <v>8</v>
      </c>
      <c r="B44" s="93"/>
      <c r="C44" s="87" t="s">
        <v>223</v>
      </c>
      <c r="D44" s="91" t="s">
        <v>90</v>
      </c>
      <c r="E44" s="91" t="s">
        <v>91</v>
      </c>
    </row>
    <row r="45" spans="1:5">
      <c r="A45" s="93"/>
      <c r="B45" s="93"/>
      <c r="C45" s="88"/>
      <c r="D45" s="91"/>
      <c r="E45" s="91"/>
    </row>
    <row r="46" spans="1:5">
      <c r="A46" s="89" t="s">
        <v>63</v>
      </c>
      <c r="B46" s="89"/>
      <c r="C46" s="28">
        <f>C8+C20+C48</f>
        <v>103873227</v>
      </c>
      <c r="D46" s="28">
        <f>D8+D20+D48</f>
        <v>0</v>
      </c>
      <c r="E46" s="28">
        <f>E8+E20+E48</f>
        <v>103873227</v>
      </c>
    </row>
    <row r="47" spans="1:5">
      <c r="A47" s="89" t="s">
        <v>64</v>
      </c>
      <c r="B47" s="89"/>
      <c r="C47" s="28">
        <f>C11+C21+C49</f>
        <v>103873227</v>
      </c>
      <c r="D47" s="28">
        <f>D11+D21+D49</f>
        <v>0</v>
      </c>
      <c r="E47" s="28">
        <f>E11+E21+E49</f>
        <v>103873227</v>
      </c>
    </row>
    <row r="48" spans="1:5">
      <c r="A48" s="35">
        <v>9</v>
      </c>
      <c r="B48" s="36" t="s">
        <v>61</v>
      </c>
      <c r="C48" s="30">
        <v>6055252</v>
      </c>
      <c r="D48" s="30">
        <v>0</v>
      </c>
      <c r="E48" s="30">
        <f>C48+D48</f>
        <v>6055252</v>
      </c>
    </row>
    <row r="49" spans="1:5">
      <c r="A49" s="35">
        <v>9</v>
      </c>
      <c r="B49" s="37" t="s">
        <v>62</v>
      </c>
      <c r="C49" s="30">
        <v>1855688</v>
      </c>
      <c r="D49" s="30">
        <v>0</v>
      </c>
      <c r="E49" s="30">
        <f>C49+D49</f>
        <v>1855688</v>
      </c>
    </row>
    <row r="50" spans="1:5">
      <c r="A50" s="89" t="s">
        <v>65</v>
      </c>
      <c r="B50" s="89"/>
      <c r="C50" s="28">
        <f>C46-C47</f>
        <v>0</v>
      </c>
      <c r="D50" s="28">
        <f>D46-D47</f>
        <v>0</v>
      </c>
      <c r="E50" s="28">
        <f>E46-E47</f>
        <v>0</v>
      </c>
    </row>
  </sheetData>
  <mergeCells count="39">
    <mergeCell ref="A46:B46"/>
    <mergeCell ref="A47:B47"/>
    <mergeCell ref="A50:B50"/>
    <mergeCell ref="A38:B38"/>
    <mergeCell ref="A40:B40"/>
    <mergeCell ref="A42:E42"/>
    <mergeCell ref="A44:B45"/>
    <mergeCell ref="C44:C45"/>
    <mergeCell ref="D44:D45"/>
    <mergeCell ref="E44:E45"/>
    <mergeCell ref="A30:B30"/>
    <mergeCell ref="A31:B31"/>
    <mergeCell ref="A33:E33"/>
    <mergeCell ref="A35:B36"/>
    <mergeCell ref="C35:C36"/>
    <mergeCell ref="D35:D36"/>
    <mergeCell ref="E35:E36"/>
    <mergeCell ref="A22:B22"/>
    <mergeCell ref="A23:B23"/>
    <mergeCell ref="A25:E25"/>
    <mergeCell ref="A27:B28"/>
    <mergeCell ref="C27:C28"/>
    <mergeCell ref="D27:D28"/>
    <mergeCell ref="E27:E28"/>
    <mergeCell ref="A8:B8"/>
    <mergeCell ref="A11:B11"/>
    <mergeCell ref="A14:B14"/>
    <mergeCell ref="A16:E16"/>
    <mergeCell ref="A18:B19"/>
    <mergeCell ref="C18:C19"/>
    <mergeCell ref="D18:D19"/>
    <mergeCell ref="E18:E19"/>
    <mergeCell ref="A1:E1"/>
    <mergeCell ref="A2:E2"/>
    <mergeCell ref="A4:E4"/>
    <mergeCell ref="A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96" firstPageNumber="2" fitToWidth="0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3E516-B483-457D-9695-ADFA5CD9BDEA}">
  <dimension ref="A1:K21"/>
  <sheetViews>
    <sheetView workbookViewId="0">
      <selection activeCell="B57" sqref="B57"/>
    </sheetView>
  </sheetViews>
  <sheetFormatPr defaultRowHeight="15"/>
  <cols>
    <col min="1" max="1" width="4.140625" customWidth="1"/>
    <col min="2" max="2" width="49.42578125" customWidth="1"/>
    <col min="3" max="3" width="10.85546875" bestFit="1" customWidth="1"/>
    <col min="4" max="4" width="9" bestFit="1" customWidth="1"/>
    <col min="5" max="5" width="10.85546875" bestFit="1" customWidth="1"/>
    <col min="7" max="7" width="11.5703125" bestFit="1" customWidth="1"/>
    <col min="8" max="8" width="9" bestFit="1" customWidth="1"/>
    <col min="9" max="10" width="11.5703125" bestFit="1" customWidth="1"/>
  </cols>
  <sheetData>
    <row r="1" spans="1:11" ht="15.75">
      <c r="A1" s="79" t="s">
        <v>5</v>
      </c>
      <c r="B1" s="79"/>
      <c r="C1" s="79"/>
      <c r="D1" s="79"/>
      <c r="E1" s="79"/>
    </row>
    <row r="2" spans="1:11" ht="31.5" customHeight="1">
      <c r="A2" s="98" t="s">
        <v>109</v>
      </c>
      <c r="B2" s="98"/>
      <c r="C2" s="98"/>
      <c r="D2" s="98"/>
      <c r="E2" s="98"/>
      <c r="G2" s="44"/>
      <c r="H2" s="44"/>
      <c r="I2" s="44"/>
      <c r="J2" s="44"/>
      <c r="K2" s="44"/>
    </row>
    <row r="3" spans="1:11" ht="15.75">
      <c r="A3" s="43"/>
      <c r="B3" s="43"/>
      <c r="C3" s="43"/>
      <c r="D3" s="43"/>
      <c r="E3" s="43"/>
      <c r="G3" s="44"/>
      <c r="H3" s="44"/>
      <c r="I3" s="44"/>
      <c r="J3" s="44"/>
      <c r="K3" s="44"/>
    </row>
    <row r="4" spans="1:11" ht="15.75">
      <c r="A4" s="99" t="s">
        <v>107</v>
      </c>
      <c r="B4" s="99"/>
      <c r="C4" s="99"/>
      <c r="D4" s="99"/>
      <c r="E4" s="99"/>
      <c r="G4" s="44"/>
      <c r="H4" s="44"/>
      <c r="I4" s="44"/>
      <c r="J4" s="44"/>
      <c r="K4" s="44"/>
    </row>
    <row r="5" spans="1:11">
      <c r="A5" s="46"/>
      <c r="B5" s="46"/>
      <c r="C5" s="47"/>
      <c r="D5" s="47"/>
      <c r="E5" s="47"/>
    </row>
    <row r="6" spans="1:11">
      <c r="A6" s="99" t="s">
        <v>108</v>
      </c>
      <c r="B6" s="99"/>
      <c r="C6" s="99"/>
      <c r="D6" s="99"/>
      <c r="E6" s="99"/>
    </row>
    <row r="7" spans="1:11">
      <c r="A7" s="45"/>
      <c r="B7" s="45"/>
      <c r="C7" s="45"/>
      <c r="D7" s="45"/>
      <c r="E7" s="45"/>
    </row>
    <row r="8" spans="1:11" ht="27.75" customHeight="1">
      <c r="A8" s="95" t="s">
        <v>8</v>
      </c>
      <c r="B8" s="96"/>
      <c r="C8" s="38" t="s">
        <v>223</v>
      </c>
      <c r="D8" s="38" t="s">
        <v>90</v>
      </c>
      <c r="E8" s="38" t="s">
        <v>91</v>
      </c>
    </row>
    <row r="9" spans="1:11">
      <c r="A9" s="97" t="s">
        <v>106</v>
      </c>
      <c r="B9" s="97"/>
      <c r="C9" s="39">
        <f t="shared" ref="C9:E9" si="0">C10+C18</f>
        <v>101159265</v>
      </c>
      <c r="D9" s="39">
        <f t="shared" si="0"/>
        <v>0</v>
      </c>
      <c r="E9" s="39">
        <f t="shared" si="0"/>
        <v>101159265</v>
      </c>
      <c r="H9" s="59"/>
    </row>
    <row r="10" spans="1:11">
      <c r="A10" s="40" t="s">
        <v>1</v>
      </c>
      <c r="B10" s="41" t="s">
        <v>2</v>
      </c>
      <c r="C10" s="42">
        <v>65314246</v>
      </c>
      <c r="D10" s="42">
        <v>118895</v>
      </c>
      <c r="E10" s="42">
        <v>65433141</v>
      </c>
      <c r="G10" s="57"/>
      <c r="H10" s="59"/>
      <c r="I10" s="57"/>
      <c r="J10" s="58"/>
      <c r="K10" s="58"/>
    </row>
    <row r="11" spans="1:11">
      <c r="A11" s="18" t="s">
        <v>68</v>
      </c>
      <c r="B11" s="19" t="s">
        <v>69</v>
      </c>
      <c r="C11" s="20">
        <v>23202235</v>
      </c>
      <c r="D11" s="20">
        <v>-103181</v>
      </c>
      <c r="E11" s="20">
        <v>23099054</v>
      </c>
      <c r="G11" s="57"/>
      <c r="H11" s="59"/>
      <c r="I11" s="57"/>
      <c r="J11" s="58"/>
      <c r="K11" s="58"/>
    </row>
    <row r="12" spans="1:11">
      <c r="A12" s="18" t="s">
        <v>3</v>
      </c>
      <c r="B12" s="19" t="s">
        <v>0</v>
      </c>
      <c r="C12" s="20">
        <v>31850937</v>
      </c>
      <c r="D12" s="20">
        <v>224561</v>
      </c>
      <c r="E12" s="20">
        <v>32075498</v>
      </c>
      <c r="G12" s="57"/>
      <c r="H12" s="59"/>
      <c r="I12" s="57"/>
      <c r="J12" s="58"/>
      <c r="K12" s="58"/>
    </row>
    <row r="13" spans="1:11">
      <c r="A13" s="18" t="s">
        <v>70</v>
      </c>
      <c r="B13" s="19" t="s">
        <v>71</v>
      </c>
      <c r="C13" s="20">
        <v>497687</v>
      </c>
      <c r="D13" s="20">
        <v>0</v>
      </c>
      <c r="E13" s="20">
        <v>497687</v>
      </c>
      <c r="G13" s="57"/>
      <c r="H13" s="59"/>
      <c r="I13" s="57"/>
      <c r="J13" s="58"/>
      <c r="K13" s="58"/>
    </row>
    <row r="14" spans="1:11">
      <c r="A14" s="18" t="s">
        <v>72</v>
      </c>
      <c r="B14" s="19" t="s">
        <v>73</v>
      </c>
      <c r="C14" s="20">
        <v>2143497</v>
      </c>
      <c r="D14" s="20">
        <v>-18403</v>
      </c>
      <c r="E14" s="20">
        <v>2125094</v>
      </c>
      <c r="G14" s="57"/>
      <c r="H14" s="59"/>
      <c r="I14" s="57"/>
      <c r="J14" s="58"/>
      <c r="K14" s="58"/>
    </row>
    <row r="15" spans="1:11">
      <c r="A15" s="18" t="s">
        <v>74</v>
      </c>
      <c r="B15" s="19" t="s">
        <v>75</v>
      </c>
      <c r="C15" s="20">
        <v>211000</v>
      </c>
      <c r="D15" s="20">
        <v>18000</v>
      </c>
      <c r="E15" s="20">
        <v>229000</v>
      </c>
      <c r="G15" s="57"/>
      <c r="H15" s="59"/>
      <c r="I15" s="57"/>
      <c r="J15" s="58"/>
      <c r="K15" s="58"/>
    </row>
    <row r="16" spans="1:11" ht="25.5">
      <c r="A16" s="18" t="s">
        <v>76</v>
      </c>
      <c r="B16" s="19" t="s">
        <v>77</v>
      </c>
      <c r="C16" s="20">
        <v>1893695</v>
      </c>
      <c r="D16" s="20">
        <v>5168</v>
      </c>
      <c r="E16" s="20">
        <v>1898863</v>
      </c>
      <c r="G16" s="57"/>
      <c r="H16" s="59"/>
      <c r="I16" s="57"/>
      <c r="J16" s="58"/>
      <c r="K16" s="58"/>
    </row>
    <row r="17" spans="1:11">
      <c r="A17" s="18" t="s">
        <v>78</v>
      </c>
      <c r="B17" s="19" t="s">
        <v>79</v>
      </c>
      <c r="C17" s="20">
        <v>5515195</v>
      </c>
      <c r="D17" s="20">
        <v>-7250</v>
      </c>
      <c r="E17" s="20">
        <v>5507945</v>
      </c>
      <c r="G17" s="57"/>
      <c r="H17" s="59"/>
      <c r="I17" s="57"/>
      <c r="J17" s="58"/>
      <c r="K17" s="58"/>
    </row>
    <row r="18" spans="1:11">
      <c r="A18" s="40" t="s">
        <v>80</v>
      </c>
      <c r="B18" s="41" t="s">
        <v>56</v>
      </c>
      <c r="C18" s="42">
        <v>35845019</v>
      </c>
      <c r="D18" s="42">
        <v>-118895</v>
      </c>
      <c r="E18" s="42">
        <v>35726124</v>
      </c>
      <c r="G18" s="57"/>
      <c r="H18" s="59"/>
      <c r="I18" s="57"/>
      <c r="J18" s="58"/>
      <c r="K18" s="58"/>
    </row>
    <row r="19" spans="1:11">
      <c r="A19" s="18" t="s">
        <v>81</v>
      </c>
      <c r="B19" s="19" t="s">
        <v>82</v>
      </c>
      <c r="C19" s="20">
        <v>543550</v>
      </c>
      <c r="D19" s="20">
        <v>-13000</v>
      </c>
      <c r="E19" s="20">
        <v>530550</v>
      </c>
      <c r="G19" s="57"/>
      <c r="H19" s="59"/>
      <c r="I19" s="57"/>
      <c r="J19" s="58"/>
      <c r="K19" s="58"/>
    </row>
    <row r="20" spans="1:11">
      <c r="A20" s="18" t="s">
        <v>83</v>
      </c>
      <c r="B20" s="19" t="s">
        <v>84</v>
      </c>
      <c r="C20" s="20">
        <v>27018638</v>
      </c>
      <c r="D20" s="20">
        <v>-417777</v>
      </c>
      <c r="E20" s="20">
        <v>26600861</v>
      </c>
      <c r="G20" s="57"/>
      <c r="H20" s="59"/>
      <c r="I20" s="57"/>
      <c r="J20" s="58"/>
      <c r="K20" s="58"/>
    </row>
    <row r="21" spans="1:11">
      <c r="A21" s="18" t="s">
        <v>85</v>
      </c>
      <c r="B21" s="19" t="s">
        <v>86</v>
      </c>
      <c r="C21" s="20">
        <v>8282831</v>
      </c>
      <c r="D21" s="20">
        <v>311882</v>
      </c>
      <c r="E21" s="20">
        <v>8594713</v>
      </c>
      <c r="G21" s="57"/>
      <c r="H21" s="59"/>
      <c r="I21" s="57"/>
      <c r="J21" s="58"/>
      <c r="K21" s="58"/>
    </row>
  </sheetData>
  <mergeCells count="6">
    <mergeCell ref="A1:E1"/>
    <mergeCell ref="A8:B8"/>
    <mergeCell ref="A9:B9"/>
    <mergeCell ref="A2:E2"/>
    <mergeCell ref="A4:E4"/>
    <mergeCell ref="A6:E6"/>
  </mergeCells>
  <pageMargins left="0.70866141732283472" right="0.70866141732283472" top="0.74803149606299213" bottom="0.74803149606299213" header="0.31496062992125984" footer="0.31496062992125984"/>
  <pageSetup paperSize="9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EE50-C96B-4C26-9CFC-5171A568D2EF}">
  <sheetPr>
    <pageSetUpPr fitToPage="1"/>
  </sheetPr>
  <dimension ref="A1:F46"/>
  <sheetViews>
    <sheetView workbookViewId="0">
      <selection activeCell="B57" sqref="B57"/>
    </sheetView>
  </sheetViews>
  <sheetFormatPr defaultRowHeight="12.75"/>
  <cols>
    <col min="1" max="1" width="11.7109375" style="49" customWidth="1"/>
    <col min="2" max="2" width="49.140625" style="49" customWidth="1"/>
    <col min="3" max="3" width="12.7109375" style="49" bestFit="1" customWidth="1"/>
    <col min="4" max="4" width="11.7109375" style="49" bestFit="1" customWidth="1"/>
    <col min="5" max="5" width="12.7109375" style="49" bestFit="1" customWidth="1"/>
    <col min="6" max="249" width="9.140625" style="49"/>
    <col min="250" max="250" width="11.7109375" style="49" customWidth="1"/>
    <col min="251" max="251" width="49.140625" style="49" customWidth="1"/>
    <col min="252" max="252" width="12.7109375" style="49" bestFit="1" customWidth="1"/>
    <col min="253" max="253" width="11.7109375" style="49" bestFit="1" customWidth="1"/>
    <col min="254" max="254" width="12.7109375" style="49" bestFit="1" customWidth="1"/>
    <col min="255" max="255" width="1.7109375" style="49" bestFit="1" customWidth="1"/>
    <col min="256" max="505" width="9.140625" style="49"/>
    <col min="506" max="506" width="11.7109375" style="49" customWidth="1"/>
    <col min="507" max="507" width="49.140625" style="49" customWidth="1"/>
    <col min="508" max="508" width="12.7109375" style="49" bestFit="1" customWidth="1"/>
    <col min="509" max="509" width="11.7109375" style="49" bestFit="1" customWidth="1"/>
    <col min="510" max="510" width="12.7109375" style="49" bestFit="1" customWidth="1"/>
    <col min="511" max="511" width="1.7109375" style="49" bestFit="1" customWidth="1"/>
    <col min="512" max="761" width="9.140625" style="49"/>
    <col min="762" max="762" width="11.7109375" style="49" customWidth="1"/>
    <col min="763" max="763" width="49.140625" style="49" customWidth="1"/>
    <col min="764" max="764" width="12.7109375" style="49" bestFit="1" customWidth="1"/>
    <col min="765" max="765" width="11.7109375" style="49" bestFit="1" customWidth="1"/>
    <col min="766" max="766" width="12.7109375" style="49" bestFit="1" customWidth="1"/>
    <col min="767" max="767" width="1.7109375" style="49" bestFit="1" customWidth="1"/>
    <col min="768" max="1017" width="9.140625" style="49"/>
    <col min="1018" max="1018" width="11.7109375" style="49" customWidth="1"/>
    <col min="1019" max="1019" width="49.140625" style="49" customWidth="1"/>
    <col min="1020" max="1020" width="12.7109375" style="49" bestFit="1" customWidth="1"/>
    <col min="1021" max="1021" width="11.7109375" style="49" bestFit="1" customWidth="1"/>
    <col min="1022" max="1022" width="12.7109375" style="49" bestFit="1" customWidth="1"/>
    <col min="1023" max="1023" width="1.7109375" style="49" bestFit="1" customWidth="1"/>
    <col min="1024" max="1273" width="9.140625" style="49"/>
    <col min="1274" max="1274" width="11.7109375" style="49" customWidth="1"/>
    <col min="1275" max="1275" width="49.140625" style="49" customWidth="1"/>
    <col min="1276" max="1276" width="12.7109375" style="49" bestFit="1" customWidth="1"/>
    <col min="1277" max="1277" width="11.7109375" style="49" bestFit="1" customWidth="1"/>
    <col min="1278" max="1278" width="12.7109375" style="49" bestFit="1" customWidth="1"/>
    <col min="1279" max="1279" width="1.7109375" style="49" bestFit="1" customWidth="1"/>
    <col min="1280" max="1529" width="9.140625" style="49"/>
    <col min="1530" max="1530" width="11.7109375" style="49" customWidth="1"/>
    <col min="1531" max="1531" width="49.140625" style="49" customWidth="1"/>
    <col min="1532" max="1532" width="12.7109375" style="49" bestFit="1" customWidth="1"/>
    <col min="1533" max="1533" width="11.7109375" style="49" bestFit="1" customWidth="1"/>
    <col min="1534" max="1534" width="12.7109375" style="49" bestFit="1" customWidth="1"/>
    <col min="1535" max="1535" width="1.7109375" style="49" bestFit="1" customWidth="1"/>
    <col min="1536" max="1785" width="9.140625" style="49"/>
    <col min="1786" max="1786" width="11.7109375" style="49" customWidth="1"/>
    <col min="1787" max="1787" width="49.140625" style="49" customWidth="1"/>
    <col min="1788" max="1788" width="12.7109375" style="49" bestFit="1" customWidth="1"/>
    <col min="1789" max="1789" width="11.7109375" style="49" bestFit="1" customWidth="1"/>
    <col min="1790" max="1790" width="12.7109375" style="49" bestFit="1" customWidth="1"/>
    <col min="1791" max="1791" width="1.7109375" style="49" bestFit="1" customWidth="1"/>
    <col min="1792" max="2041" width="9.140625" style="49"/>
    <col min="2042" max="2042" width="11.7109375" style="49" customWidth="1"/>
    <col min="2043" max="2043" width="49.140625" style="49" customWidth="1"/>
    <col min="2044" max="2044" width="12.7109375" style="49" bestFit="1" customWidth="1"/>
    <col min="2045" max="2045" width="11.7109375" style="49" bestFit="1" customWidth="1"/>
    <col min="2046" max="2046" width="12.7109375" style="49" bestFit="1" customWidth="1"/>
    <col min="2047" max="2047" width="1.7109375" style="49" bestFit="1" customWidth="1"/>
    <col min="2048" max="2297" width="9.140625" style="49"/>
    <col min="2298" max="2298" width="11.7109375" style="49" customWidth="1"/>
    <col min="2299" max="2299" width="49.140625" style="49" customWidth="1"/>
    <col min="2300" max="2300" width="12.7109375" style="49" bestFit="1" customWidth="1"/>
    <col min="2301" max="2301" width="11.7109375" style="49" bestFit="1" customWidth="1"/>
    <col min="2302" max="2302" width="12.7109375" style="49" bestFit="1" customWidth="1"/>
    <col min="2303" max="2303" width="1.7109375" style="49" bestFit="1" customWidth="1"/>
    <col min="2304" max="2553" width="9.140625" style="49"/>
    <col min="2554" max="2554" width="11.7109375" style="49" customWidth="1"/>
    <col min="2555" max="2555" width="49.140625" style="49" customWidth="1"/>
    <col min="2556" max="2556" width="12.7109375" style="49" bestFit="1" customWidth="1"/>
    <col min="2557" max="2557" width="11.7109375" style="49" bestFit="1" customWidth="1"/>
    <col min="2558" max="2558" width="12.7109375" style="49" bestFit="1" customWidth="1"/>
    <col min="2559" max="2559" width="1.7109375" style="49" bestFit="1" customWidth="1"/>
    <col min="2560" max="2809" width="9.140625" style="49"/>
    <col min="2810" max="2810" width="11.7109375" style="49" customWidth="1"/>
    <col min="2811" max="2811" width="49.140625" style="49" customWidth="1"/>
    <col min="2812" max="2812" width="12.7109375" style="49" bestFit="1" customWidth="1"/>
    <col min="2813" max="2813" width="11.7109375" style="49" bestFit="1" customWidth="1"/>
    <col min="2814" max="2814" width="12.7109375" style="49" bestFit="1" customWidth="1"/>
    <col min="2815" max="2815" width="1.7109375" style="49" bestFit="1" customWidth="1"/>
    <col min="2816" max="3065" width="9.140625" style="49"/>
    <col min="3066" max="3066" width="11.7109375" style="49" customWidth="1"/>
    <col min="3067" max="3067" width="49.140625" style="49" customWidth="1"/>
    <col min="3068" max="3068" width="12.7109375" style="49" bestFit="1" customWidth="1"/>
    <col min="3069" max="3069" width="11.7109375" style="49" bestFit="1" customWidth="1"/>
    <col min="3070" max="3070" width="12.7109375" style="49" bestFit="1" customWidth="1"/>
    <col min="3071" max="3071" width="1.7109375" style="49" bestFit="1" customWidth="1"/>
    <col min="3072" max="3321" width="9.140625" style="49"/>
    <col min="3322" max="3322" width="11.7109375" style="49" customWidth="1"/>
    <col min="3323" max="3323" width="49.140625" style="49" customWidth="1"/>
    <col min="3324" max="3324" width="12.7109375" style="49" bestFit="1" customWidth="1"/>
    <col min="3325" max="3325" width="11.7109375" style="49" bestFit="1" customWidth="1"/>
    <col min="3326" max="3326" width="12.7109375" style="49" bestFit="1" customWidth="1"/>
    <col min="3327" max="3327" width="1.7109375" style="49" bestFit="1" customWidth="1"/>
    <col min="3328" max="3577" width="9.140625" style="49"/>
    <col min="3578" max="3578" width="11.7109375" style="49" customWidth="1"/>
    <col min="3579" max="3579" width="49.140625" style="49" customWidth="1"/>
    <col min="3580" max="3580" width="12.7109375" style="49" bestFit="1" customWidth="1"/>
    <col min="3581" max="3581" width="11.7109375" style="49" bestFit="1" customWidth="1"/>
    <col min="3582" max="3582" width="12.7109375" style="49" bestFit="1" customWidth="1"/>
    <col min="3583" max="3583" width="1.7109375" style="49" bestFit="1" customWidth="1"/>
    <col min="3584" max="3833" width="9.140625" style="49"/>
    <col min="3834" max="3834" width="11.7109375" style="49" customWidth="1"/>
    <col min="3835" max="3835" width="49.140625" style="49" customWidth="1"/>
    <col min="3836" max="3836" width="12.7109375" style="49" bestFit="1" customWidth="1"/>
    <col min="3837" max="3837" width="11.7109375" style="49" bestFit="1" customWidth="1"/>
    <col min="3838" max="3838" width="12.7109375" style="49" bestFit="1" customWidth="1"/>
    <col min="3839" max="3839" width="1.7109375" style="49" bestFit="1" customWidth="1"/>
    <col min="3840" max="4089" width="9.140625" style="49"/>
    <col min="4090" max="4090" width="11.7109375" style="49" customWidth="1"/>
    <col min="4091" max="4091" width="49.140625" style="49" customWidth="1"/>
    <col min="4092" max="4092" width="12.7109375" style="49" bestFit="1" customWidth="1"/>
    <col min="4093" max="4093" width="11.7109375" style="49" bestFit="1" customWidth="1"/>
    <col min="4094" max="4094" width="12.7109375" style="49" bestFit="1" customWidth="1"/>
    <col min="4095" max="4095" width="1.7109375" style="49" bestFit="1" customWidth="1"/>
    <col min="4096" max="4345" width="9.140625" style="49"/>
    <col min="4346" max="4346" width="11.7109375" style="49" customWidth="1"/>
    <col min="4347" max="4347" width="49.140625" style="49" customWidth="1"/>
    <col min="4348" max="4348" width="12.7109375" style="49" bestFit="1" customWidth="1"/>
    <col min="4349" max="4349" width="11.7109375" style="49" bestFit="1" customWidth="1"/>
    <col min="4350" max="4350" width="12.7109375" style="49" bestFit="1" customWidth="1"/>
    <col min="4351" max="4351" width="1.7109375" style="49" bestFit="1" customWidth="1"/>
    <col min="4352" max="4601" width="9.140625" style="49"/>
    <col min="4602" max="4602" width="11.7109375" style="49" customWidth="1"/>
    <col min="4603" max="4603" width="49.140625" style="49" customWidth="1"/>
    <col min="4604" max="4604" width="12.7109375" style="49" bestFit="1" customWidth="1"/>
    <col min="4605" max="4605" width="11.7109375" style="49" bestFit="1" customWidth="1"/>
    <col min="4606" max="4606" width="12.7109375" style="49" bestFit="1" customWidth="1"/>
    <col min="4607" max="4607" width="1.7109375" style="49" bestFit="1" customWidth="1"/>
    <col min="4608" max="4857" width="9.140625" style="49"/>
    <col min="4858" max="4858" width="11.7109375" style="49" customWidth="1"/>
    <col min="4859" max="4859" width="49.140625" style="49" customWidth="1"/>
    <col min="4860" max="4860" width="12.7109375" style="49" bestFit="1" customWidth="1"/>
    <col min="4861" max="4861" width="11.7109375" style="49" bestFit="1" customWidth="1"/>
    <col min="4862" max="4862" width="12.7109375" style="49" bestFit="1" customWidth="1"/>
    <col min="4863" max="4863" width="1.7109375" style="49" bestFit="1" customWidth="1"/>
    <col min="4864" max="5113" width="9.140625" style="49"/>
    <col min="5114" max="5114" width="11.7109375" style="49" customWidth="1"/>
    <col min="5115" max="5115" width="49.140625" style="49" customWidth="1"/>
    <col min="5116" max="5116" width="12.7109375" style="49" bestFit="1" customWidth="1"/>
    <col min="5117" max="5117" width="11.7109375" style="49" bestFit="1" customWidth="1"/>
    <col min="5118" max="5118" width="12.7109375" style="49" bestFit="1" customWidth="1"/>
    <col min="5119" max="5119" width="1.7109375" style="49" bestFit="1" customWidth="1"/>
    <col min="5120" max="5369" width="9.140625" style="49"/>
    <col min="5370" max="5370" width="11.7109375" style="49" customWidth="1"/>
    <col min="5371" max="5371" width="49.140625" style="49" customWidth="1"/>
    <col min="5372" max="5372" width="12.7109375" style="49" bestFit="1" customWidth="1"/>
    <col min="5373" max="5373" width="11.7109375" style="49" bestFit="1" customWidth="1"/>
    <col min="5374" max="5374" width="12.7109375" style="49" bestFit="1" customWidth="1"/>
    <col min="5375" max="5375" width="1.7109375" style="49" bestFit="1" customWidth="1"/>
    <col min="5376" max="5625" width="9.140625" style="49"/>
    <col min="5626" max="5626" width="11.7109375" style="49" customWidth="1"/>
    <col min="5627" max="5627" width="49.140625" style="49" customWidth="1"/>
    <col min="5628" max="5628" width="12.7109375" style="49" bestFit="1" customWidth="1"/>
    <col min="5629" max="5629" width="11.7109375" style="49" bestFit="1" customWidth="1"/>
    <col min="5630" max="5630" width="12.7109375" style="49" bestFit="1" customWidth="1"/>
    <col min="5631" max="5631" width="1.7109375" style="49" bestFit="1" customWidth="1"/>
    <col min="5632" max="5881" width="9.140625" style="49"/>
    <col min="5882" max="5882" width="11.7109375" style="49" customWidth="1"/>
    <col min="5883" max="5883" width="49.140625" style="49" customWidth="1"/>
    <col min="5884" max="5884" width="12.7109375" style="49" bestFit="1" customWidth="1"/>
    <col min="5885" max="5885" width="11.7109375" style="49" bestFit="1" customWidth="1"/>
    <col min="5886" max="5886" width="12.7109375" style="49" bestFit="1" customWidth="1"/>
    <col min="5887" max="5887" width="1.7109375" style="49" bestFit="1" customWidth="1"/>
    <col min="5888" max="6137" width="9.140625" style="49"/>
    <col min="6138" max="6138" width="11.7109375" style="49" customWidth="1"/>
    <col min="6139" max="6139" width="49.140625" style="49" customWidth="1"/>
    <col min="6140" max="6140" width="12.7109375" style="49" bestFit="1" customWidth="1"/>
    <col min="6141" max="6141" width="11.7109375" style="49" bestFit="1" customWidth="1"/>
    <col min="6142" max="6142" width="12.7109375" style="49" bestFit="1" customWidth="1"/>
    <col min="6143" max="6143" width="1.7109375" style="49" bestFit="1" customWidth="1"/>
    <col min="6144" max="6393" width="9.140625" style="49"/>
    <col min="6394" max="6394" width="11.7109375" style="49" customWidth="1"/>
    <col min="6395" max="6395" width="49.140625" style="49" customWidth="1"/>
    <col min="6396" max="6396" width="12.7109375" style="49" bestFit="1" customWidth="1"/>
    <col min="6397" max="6397" width="11.7109375" style="49" bestFit="1" customWidth="1"/>
    <col min="6398" max="6398" width="12.7109375" style="49" bestFit="1" customWidth="1"/>
    <col min="6399" max="6399" width="1.7109375" style="49" bestFit="1" customWidth="1"/>
    <col min="6400" max="6649" width="9.140625" style="49"/>
    <col min="6650" max="6650" width="11.7109375" style="49" customWidth="1"/>
    <col min="6651" max="6651" width="49.140625" style="49" customWidth="1"/>
    <col min="6652" max="6652" width="12.7109375" style="49" bestFit="1" customWidth="1"/>
    <col min="6653" max="6653" width="11.7109375" style="49" bestFit="1" customWidth="1"/>
    <col min="6654" max="6654" width="12.7109375" style="49" bestFit="1" customWidth="1"/>
    <col min="6655" max="6655" width="1.7109375" style="49" bestFit="1" customWidth="1"/>
    <col min="6656" max="6905" width="9.140625" style="49"/>
    <col min="6906" max="6906" width="11.7109375" style="49" customWidth="1"/>
    <col min="6907" max="6907" width="49.140625" style="49" customWidth="1"/>
    <col min="6908" max="6908" width="12.7109375" style="49" bestFit="1" customWidth="1"/>
    <col min="6909" max="6909" width="11.7109375" style="49" bestFit="1" customWidth="1"/>
    <col min="6910" max="6910" width="12.7109375" style="49" bestFit="1" customWidth="1"/>
    <col min="6911" max="6911" width="1.7109375" style="49" bestFit="1" customWidth="1"/>
    <col min="6912" max="7161" width="9.140625" style="49"/>
    <col min="7162" max="7162" width="11.7109375" style="49" customWidth="1"/>
    <col min="7163" max="7163" width="49.140625" style="49" customWidth="1"/>
    <col min="7164" max="7164" width="12.7109375" style="49" bestFit="1" customWidth="1"/>
    <col min="7165" max="7165" width="11.7109375" style="49" bestFit="1" customWidth="1"/>
    <col min="7166" max="7166" width="12.7109375" style="49" bestFit="1" customWidth="1"/>
    <col min="7167" max="7167" width="1.7109375" style="49" bestFit="1" customWidth="1"/>
    <col min="7168" max="7417" width="9.140625" style="49"/>
    <col min="7418" max="7418" width="11.7109375" style="49" customWidth="1"/>
    <col min="7419" max="7419" width="49.140625" style="49" customWidth="1"/>
    <col min="7420" max="7420" width="12.7109375" style="49" bestFit="1" customWidth="1"/>
    <col min="7421" max="7421" width="11.7109375" style="49" bestFit="1" customWidth="1"/>
    <col min="7422" max="7422" width="12.7109375" style="49" bestFit="1" customWidth="1"/>
    <col min="7423" max="7423" width="1.7109375" style="49" bestFit="1" customWidth="1"/>
    <col min="7424" max="7673" width="9.140625" style="49"/>
    <col min="7674" max="7674" width="11.7109375" style="49" customWidth="1"/>
    <col min="7675" max="7675" width="49.140625" style="49" customWidth="1"/>
    <col min="7676" max="7676" width="12.7109375" style="49" bestFit="1" customWidth="1"/>
    <col min="7677" max="7677" width="11.7109375" style="49" bestFit="1" customWidth="1"/>
    <col min="7678" max="7678" width="12.7109375" style="49" bestFit="1" customWidth="1"/>
    <col min="7679" max="7679" width="1.7109375" style="49" bestFit="1" customWidth="1"/>
    <col min="7680" max="7929" width="9.140625" style="49"/>
    <col min="7930" max="7930" width="11.7109375" style="49" customWidth="1"/>
    <col min="7931" max="7931" width="49.140625" style="49" customWidth="1"/>
    <col min="7932" max="7932" width="12.7109375" style="49" bestFit="1" customWidth="1"/>
    <col min="7933" max="7933" width="11.7109375" style="49" bestFit="1" customWidth="1"/>
    <col min="7934" max="7934" width="12.7109375" style="49" bestFit="1" customWidth="1"/>
    <col min="7935" max="7935" width="1.7109375" style="49" bestFit="1" customWidth="1"/>
    <col min="7936" max="8185" width="9.140625" style="49"/>
    <col min="8186" max="8186" width="11.7109375" style="49" customWidth="1"/>
    <col min="8187" max="8187" width="49.140625" style="49" customWidth="1"/>
    <col min="8188" max="8188" width="12.7109375" style="49" bestFit="1" customWidth="1"/>
    <col min="8189" max="8189" width="11.7109375" style="49" bestFit="1" customWidth="1"/>
    <col min="8190" max="8190" width="12.7109375" style="49" bestFit="1" customWidth="1"/>
    <col min="8191" max="8191" width="1.7109375" style="49" bestFit="1" customWidth="1"/>
    <col min="8192" max="8441" width="9.140625" style="49"/>
    <col min="8442" max="8442" width="11.7109375" style="49" customWidth="1"/>
    <col min="8443" max="8443" width="49.140625" style="49" customWidth="1"/>
    <col min="8444" max="8444" width="12.7109375" style="49" bestFit="1" customWidth="1"/>
    <col min="8445" max="8445" width="11.7109375" style="49" bestFit="1" customWidth="1"/>
    <col min="8446" max="8446" width="12.7109375" style="49" bestFit="1" customWidth="1"/>
    <col min="8447" max="8447" width="1.7109375" style="49" bestFit="1" customWidth="1"/>
    <col min="8448" max="8697" width="9.140625" style="49"/>
    <col min="8698" max="8698" width="11.7109375" style="49" customWidth="1"/>
    <col min="8699" max="8699" width="49.140625" style="49" customWidth="1"/>
    <col min="8700" max="8700" width="12.7109375" style="49" bestFit="1" customWidth="1"/>
    <col min="8701" max="8701" width="11.7109375" style="49" bestFit="1" customWidth="1"/>
    <col min="8702" max="8702" width="12.7109375" style="49" bestFit="1" customWidth="1"/>
    <col min="8703" max="8703" width="1.7109375" style="49" bestFit="1" customWidth="1"/>
    <col min="8704" max="8953" width="9.140625" style="49"/>
    <col min="8954" max="8954" width="11.7109375" style="49" customWidth="1"/>
    <col min="8955" max="8955" width="49.140625" style="49" customWidth="1"/>
    <col min="8956" max="8956" width="12.7109375" style="49" bestFit="1" customWidth="1"/>
    <col min="8957" max="8957" width="11.7109375" style="49" bestFit="1" customWidth="1"/>
    <col min="8958" max="8958" width="12.7109375" style="49" bestFit="1" customWidth="1"/>
    <col min="8959" max="8959" width="1.7109375" style="49" bestFit="1" customWidth="1"/>
    <col min="8960" max="9209" width="9.140625" style="49"/>
    <col min="9210" max="9210" width="11.7109375" style="49" customWidth="1"/>
    <col min="9211" max="9211" width="49.140625" style="49" customWidth="1"/>
    <col min="9212" max="9212" width="12.7109375" style="49" bestFit="1" customWidth="1"/>
    <col min="9213" max="9213" width="11.7109375" style="49" bestFit="1" customWidth="1"/>
    <col min="9214" max="9214" width="12.7109375" style="49" bestFit="1" customWidth="1"/>
    <col min="9215" max="9215" width="1.7109375" style="49" bestFit="1" customWidth="1"/>
    <col min="9216" max="9465" width="9.140625" style="49"/>
    <col min="9466" max="9466" width="11.7109375" style="49" customWidth="1"/>
    <col min="9467" max="9467" width="49.140625" style="49" customWidth="1"/>
    <col min="9468" max="9468" width="12.7109375" style="49" bestFit="1" customWidth="1"/>
    <col min="9469" max="9469" width="11.7109375" style="49" bestFit="1" customWidth="1"/>
    <col min="9470" max="9470" width="12.7109375" style="49" bestFit="1" customWidth="1"/>
    <col min="9471" max="9471" width="1.7109375" style="49" bestFit="1" customWidth="1"/>
    <col min="9472" max="9721" width="9.140625" style="49"/>
    <col min="9722" max="9722" width="11.7109375" style="49" customWidth="1"/>
    <col min="9723" max="9723" width="49.140625" style="49" customWidth="1"/>
    <col min="9724" max="9724" width="12.7109375" style="49" bestFit="1" customWidth="1"/>
    <col min="9725" max="9725" width="11.7109375" style="49" bestFit="1" customWidth="1"/>
    <col min="9726" max="9726" width="12.7109375" style="49" bestFit="1" customWidth="1"/>
    <col min="9727" max="9727" width="1.7109375" style="49" bestFit="1" customWidth="1"/>
    <col min="9728" max="9977" width="9.140625" style="49"/>
    <col min="9978" max="9978" width="11.7109375" style="49" customWidth="1"/>
    <col min="9979" max="9979" width="49.140625" style="49" customWidth="1"/>
    <col min="9980" max="9980" width="12.7109375" style="49" bestFit="1" customWidth="1"/>
    <col min="9981" max="9981" width="11.7109375" style="49" bestFit="1" customWidth="1"/>
    <col min="9982" max="9982" width="12.7109375" style="49" bestFit="1" customWidth="1"/>
    <col min="9983" max="9983" width="1.7109375" style="49" bestFit="1" customWidth="1"/>
    <col min="9984" max="10233" width="9.140625" style="49"/>
    <col min="10234" max="10234" width="11.7109375" style="49" customWidth="1"/>
    <col min="10235" max="10235" width="49.140625" style="49" customWidth="1"/>
    <col min="10236" max="10236" width="12.7109375" style="49" bestFit="1" customWidth="1"/>
    <col min="10237" max="10237" width="11.7109375" style="49" bestFit="1" customWidth="1"/>
    <col min="10238" max="10238" width="12.7109375" style="49" bestFit="1" customWidth="1"/>
    <col min="10239" max="10239" width="1.7109375" style="49" bestFit="1" customWidth="1"/>
    <col min="10240" max="10489" width="9.140625" style="49"/>
    <col min="10490" max="10490" width="11.7109375" style="49" customWidth="1"/>
    <col min="10491" max="10491" width="49.140625" style="49" customWidth="1"/>
    <col min="10492" max="10492" width="12.7109375" style="49" bestFit="1" customWidth="1"/>
    <col min="10493" max="10493" width="11.7109375" style="49" bestFit="1" customWidth="1"/>
    <col min="10494" max="10494" width="12.7109375" style="49" bestFit="1" customWidth="1"/>
    <col min="10495" max="10495" width="1.7109375" style="49" bestFit="1" customWidth="1"/>
    <col min="10496" max="10745" width="9.140625" style="49"/>
    <col min="10746" max="10746" width="11.7109375" style="49" customWidth="1"/>
    <col min="10747" max="10747" width="49.140625" style="49" customWidth="1"/>
    <col min="10748" max="10748" width="12.7109375" style="49" bestFit="1" customWidth="1"/>
    <col min="10749" max="10749" width="11.7109375" style="49" bestFit="1" customWidth="1"/>
    <col min="10750" max="10750" width="12.7109375" style="49" bestFit="1" customWidth="1"/>
    <col min="10751" max="10751" width="1.7109375" style="49" bestFit="1" customWidth="1"/>
    <col min="10752" max="11001" width="9.140625" style="49"/>
    <col min="11002" max="11002" width="11.7109375" style="49" customWidth="1"/>
    <col min="11003" max="11003" width="49.140625" style="49" customWidth="1"/>
    <col min="11004" max="11004" width="12.7109375" style="49" bestFit="1" customWidth="1"/>
    <col min="11005" max="11005" width="11.7109375" style="49" bestFit="1" customWidth="1"/>
    <col min="11006" max="11006" width="12.7109375" style="49" bestFit="1" customWidth="1"/>
    <col min="11007" max="11007" width="1.7109375" style="49" bestFit="1" customWidth="1"/>
    <col min="11008" max="11257" width="9.140625" style="49"/>
    <col min="11258" max="11258" width="11.7109375" style="49" customWidth="1"/>
    <col min="11259" max="11259" width="49.140625" style="49" customWidth="1"/>
    <col min="11260" max="11260" width="12.7109375" style="49" bestFit="1" customWidth="1"/>
    <col min="11261" max="11261" width="11.7109375" style="49" bestFit="1" customWidth="1"/>
    <col min="11262" max="11262" width="12.7109375" style="49" bestFit="1" customWidth="1"/>
    <col min="11263" max="11263" width="1.7109375" style="49" bestFit="1" customWidth="1"/>
    <col min="11264" max="11513" width="9.140625" style="49"/>
    <col min="11514" max="11514" width="11.7109375" style="49" customWidth="1"/>
    <col min="11515" max="11515" width="49.140625" style="49" customWidth="1"/>
    <col min="11516" max="11516" width="12.7109375" style="49" bestFit="1" customWidth="1"/>
    <col min="11517" max="11517" width="11.7109375" style="49" bestFit="1" customWidth="1"/>
    <col min="11518" max="11518" width="12.7109375" style="49" bestFit="1" customWidth="1"/>
    <col min="11519" max="11519" width="1.7109375" style="49" bestFit="1" customWidth="1"/>
    <col min="11520" max="11769" width="9.140625" style="49"/>
    <col min="11770" max="11770" width="11.7109375" style="49" customWidth="1"/>
    <col min="11771" max="11771" width="49.140625" style="49" customWidth="1"/>
    <col min="11772" max="11772" width="12.7109375" style="49" bestFit="1" customWidth="1"/>
    <col min="11773" max="11773" width="11.7109375" style="49" bestFit="1" customWidth="1"/>
    <col min="11774" max="11774" width="12.7109375" style="49" bestFit="1" customWidth="1"/>
    <col min="11775" max="11775" width="1.7109375" style="49" bestFit="1" customWidth="1"/>
    <col min="11776" max="12025" width="9.140625" style="49"/>
    <col min="12026" max="12026" width="11.7109375" style="49" customWidth="1"/>
    <col min="12027" max="12027" width="49.140625" style="49" customWidth="1"/>
    <col min="12028" max="12028" width="12.7109375" style="49" bestFit="1" customWidth="1"/>
    <col min="12029" max="12029" width="11.7109375" style="49" bestFit="1" customWidth="1"/>
    <col min="12030" max="12030" width="12.7109375" style="49" bestFit="1" customWidth="1"/>
    <col min="12031" max="12031" width="1.7109375" style="49" bestFit="1" customWidth="1"/>
    <col min="12032" max="12281" width="9.140625" style="49"/>
    <col min="12282" max="12282" width="11.7109375" style="49" customWidth="1"/>
    <col min="12283" max="12283" width="49.140625" style="49" customWidth="1"/>
    <col min="12284" max="12284" width="12.7109375" style="49" bestFit="1" customWidth="1"/>
    <col min="12285" max="12285" width="11.7109375" style="49" bestFit="1" customWidth="1"/>
    <col min="12286" max="12286" width="12.7109375" style="49" bestFit="1" customWidth="1"/>
    <col min="12287" max="12287" width="1.7109375" style="49" bestFit="1" customWidth="1"/>
    <col min="12288" max="12537" width="9.140625" style="49"/>
    <col min="12538" max="12538" width="11.7109375" style="49" customWidth="1"/>
    <col min="12539" max="12539" width="49.140625" style="49" customWidth="1"/>
    <col min="12540" max="12540" width="12.7109375" style="49" bestFit="1" customWidth="1"/>
    <col min="12541" max="12541" width="11.7109375" style="49" bestFit="1" customWidth="1"/>
    <col min="12542" max="12542" width="12.7109375" style="49" bestFit="1" customWidth="1"/>
    <col min="12543" max="12543" width="1.7109375" style="49" bestFit="1" customWidth="1"/>
    <col min="12544" max="12793" width="9.140625" style="49"/>
    <col min="12794" max="12794" width="11.7109375" style="49" customWidth="1"/>
    <col min="12795" max="12795" width="49.140625" style="49" customWidth="1"/>
    <col min="12796" max="12796" width="12.7109375" style="49" bestFit="1" customWidth="1"/>
    <col min="12797" max="12797" width="11.7109375" style="49" bestFit="1" customWidth="1"/>
    <col min="12798" max="12798" width="12.7109375" style="49" bestFit="1" customWidth="1"/>
    <col min="12799" max="12799" width="1.7109375" style="49" bestFit="1" customWidth="1"/>
    <col min="12800" max="13049" width="9.140625" style="49"/>
    <col min="13050" max="13050" width="11.7109375" style="49" customWidth="1"/>
    <col min="13051" max="13051" width="49.140625" style="49" customWidth="1"/>
    <col min="13052" max="13052" width="12.7109375" style="49" bestFit="1" customWidth="1"/>
    <col min="13053" max="13053" width="11.7109375" style="49" bestFit="1" customWidth="1"/>
    <col min="13054" max="13054" width="12.7109375" style="49" bestFit="1" customWidth="1"/>
    <col min="13055" max="13055" width="1.7109375" style="49" bestFit="1" customWidth="1"/>
    <col min="13056" max="13305" width="9.140625" style="49"/>
    <col min="13306" max="13306" width="11.7109375" style="49" customWidth="1"/>
    <col min="13307" max="13307" width="49.140625" style="49" customWidth="1"/>
    <col min="13308" max="13308" width="12.7109375" style="49" bestFit="1" customWidth="1"/>
    <col min="13309" max="13309" width="11.7109375" style="49" bestFit="1" customWidth="1"/>
    <col min="13310" max="13310" width="12.7109375" style="49" bestFit="1" customWidth="1"/>
    <col min="13311" max="13311" width="1.7109375" style="49" bestFit="1" customWidth="1"/>
    <col min="13312" max="13561" width="9.140625" style="49"/>
    <col min="13562" max="13562" width="11.7109375" style="49" customWidth="1"/>
    <col min="13563" max="13563" width="49.140625" style="49" customWidth="1"/>
    <col min="13564" max="13564" width="12.7109375" style="49" bestFit="1" customWidth="1"/>
    <col min="13565" max="13565" width="11.7109375" style="49" bestFit="1" customWidth="1"/>
    <col min="13566" max="13566" width="12.7109375" style="49" bestFit="1" customWidth="1"/>
    <col min="13567" max="13567" width="1.7109375" style="49" bestFit="1" customWidth="1"/>
    <col min="13568" max="13817" width="9.140625" style="49"/>
    <col min="13818" max="13818" width="11.7109375" style="49" customWidth="1"/>
    <col min="13819" max="13819" width="49.140625" style="49" customWidth="1"/>
    <col min="13820" max="13820" width="12.7109375" style="49" bestFit="1" customWidth="1"/>
    <col min="13821" max="13821" width="11.7109375" style="49" bestFit="1" customWidth="1"/>
    <col min="13822" max="13822" width="12.7109375" style="49" bestFit="1" customWidth="1"/>
    <col min="13823" max="13823" width="1.7109375" style="49" bestFit="1" customWidth="1"/>
    <col min="13824" max="14073" width="9.140625" style="49"/>
    <col min="14074" max="14074" width="11.7109375" style="49" customWidth="1"/>
    <col min="14075" max="14075" width="49.140625" style="49" customWidth="1"/>
    <col min="14076" max="14076" width="12.7109375" style="49" bestFit="1" customWidth="1"/>
    <col min="14077" max="14077" width="11.7109375" style="49" bestFit="1" customWidth="1"/>
    <col min="14078" max="14078" width="12.7109375" style="49" bestFit="1" customWidth="1"/>
    <col min="14079" max="14079" width="1.7109375" style="49" bestFit="1" customWidth="1"/>
    <col min="14080" max="14329" width="9.140625" style="49"/>
    <col min="14330" max="14330" width="11.7109375" style="49" customWidth="1"/>
    <col min="14331" max="14331" width="49.140625" style="49" customWidth="1"/>
    <col min="14332" max="14332" width="12.7109375" style="49" bestFit="1" customWidth="1"/>
    <col min="14333" max="14333" width="11.7109375" style="49" bestFit="1" customWidth="1"/>
    <col min="14334" max="14334" width="12.7109375" style="49" bestFit="1" customWidth="1"/>
    <col min="14335" max="14335" width="1.7109375" style="49" bestFit="1" customWidth="1"/>
    <col min="14336" max="14585" width="9.140625" style="49"/>
    <col min="14586" max="14586" width="11.7109375" style="49" customWidth="1"/>
    <col min="14587" max="14587" width="49.140625" style="49" customWidth="1"/>
    <col min="14588" max="14588" width="12.7109375" style="49" bestFit="1" customWidth="1"/>
    <col min="14589" max="14589" width="11.7109375" style="49" bestFit="1" customWidth="1"/>
    <col min="14590" max="14590" width="12.7109375" style="49" bestFit="1" customWidth="1"/>
    <col min="14591" max="14591" width="1.7109375" style="49" bestFit="1" customWidth="1"/>
    <col min="14592" max="14841" width="9.140625" style="49"/>
    <col min="14842" max="14842" width="11.7109375" style="49" customWidth="1"/>
    <col min="14843" max="14843" width="49.140625" style="49" customWidth="1"/>
    <col min="14844" max="14844" width="12.7109375" style="49" bestFit="1" customWidth="1"/>
    <col min="14845" max="14845" width="11.7109375" style="49" bestFit="1" customWidth="1"/>
    <col min="14846" max="14846" width="12.7109375" style="49" bestFit="1" customWidth="1"/>
    <col min="14847" max="14847" width="1.7109375" style="49" bestFit="1" customWidth="1"/>
    <col min="14848" max="15097" width="9.140625" style="49"/>
    <col min="15098" max="15098" width="11.7109375" style="49" customWidth="1"/>
    <col min="15099" max="15099" width="49.140625" style="49" customWidth="1"/>
    <col min="15100" max="15100" width="12.7109375" style="49" bestFit="1" customWidth="1"/>
    <col min="15101" max="15101" width="11.7109375" style="49" bestFit="1" customWidth="1"/>
    <col min="15102" max="15102" width="12.7109375" style="49" bestFit="1" customWidth="1"/>
    <col min="15103" max="15103" width="1.7109375" style="49" bestFit="1" customWidth="1"/>
    <col min="15104" max="15353" width="9.140625" style="49"/>
    <col min="15354" max="15354" width="11.7109375" style="49" customWidth="1"/>
    <col min="15355" max="15355" width="49.140625" style="49" customWidth="1"/>
    <col min="15356" max="15356" width="12.7109375" style="49" bestFit="1" customWidth="1"/>
    <col min="15357" max="15357" width="11.7109375" style="49" bestFit="1" customWidth="1"/>
    <col min="15358" max="15358" width="12.7109375" style="49" bestFit="1" customWidth="1"/>
    <col min="15359" max="15359" width="1.7109375" style="49" bestFit="1" customWidth="1"/>
    <col min="15360" max="15609" width="9.140625" style="49"/>
    <col min="15610" max="15610" width="11.7109375" style="49" customWidth="1"/>
    <col min="15611" max="15611" width="49.140625" style="49" customWidth="1"/>
    <col min="15612" max="15612" width="12.7109375" style="49" bestFit="1" customWidth="1"/>
    <col min="15613" max="15613" width="11.7109375" style="49" bestFit="1" customWidth="1"/>
    <col min="15614" max="15614" width="12.7109375" style="49" bestFit="1" customWidth="1"/>
    <col min="15615" max="15615" width="1.7109375" style="49" bestFit="1" customWidth="1"/>
    <col min="15616" max="15865" width="9.140625" style="49"/>
    <col min="15866" max="15866" width="11.7109375" style="49" customWidth="1"/>
    <col min="15867" max="15867" width="49.140625" style="49" customWidth="1"/>
    <col min="15868" max="15868" width="12.7109375" style="49" bestFit="1" customWidth="1"/>
    <col min="15869" max="15869" width="11.7109375" style="49" bestFit="1" customWidth="1"/>
    <col min="15870" max="15870" width="12.7109375" style="49" bestFit="1" customWidth="1"/>
    <col min="15871" max="15871" width="1.7109375" style="49" bestFit="1" customWidth="1"/>
    <col min="15872" max="16121" width="9.140625" style="49"/>
    <col min="16122" max="16122" width="11.7109375" style="49" customWidth="1"/>
    <col min="16123" max="16123" width="49.140625" style="49" customWidth="1"/>
    <col min="16124" max="16124" width="12.7109375" style="49" bestFit="1" customWidth="1"/>
    <col min="16125" max="16125" width="11.7109375" style="49" bestFit="1" customWidth="1"/>
    <col min="16126" max="16126" width="12.7109375" style="49" bestFit="1" customWidth="1"/>
    <col min="16127" max="16127" width="1.7109375" style="49" bestFit="1" customWidth="1"/>
    <col min="16128" max="16384" width="9.140625" style="49"/>
  </cols>
  <sheetData>
    <row r="1" spans="1:6" ht="14.25">
      <c r="A1" s="101" t="s">
        <v>110</v>
      </c>
      <c r="B1" s="101"/>
      <c r="C1" s="101"/>
      <c r="D1" s="101"/>
      <c r="E1" s="101"/>
    </row>
    <row r="2" spans="1:6" ht="14.25">
      <c r="A2" s="48"/>
      <c r="B2" s="48"/>
      <c r="C2" s="50"/>
      <c r="D2" s="50"/>
      <c r="E2" s="50"/>
      <c r="F2" s="50"/>
    </row>
    <row r="3" spans="1:6" ht="12.75" customHeight="1">
      <c r="A3" s="102" t="s">
        <v>8</v>
      </c>
      <c r="B3" s="102"/>
      <c r="C3" s="103" t="s">
        <v>223</v>
      </c>
      <c r="D3" s="103" t="s">
        <v>90</v>
      </c>
      <c r="E3" s="103" t="s">
        <v>91</v>
      </c>
    </row>
    <row r="4" spans="1:6">
      <c r="A4" s="102"/>
      <c r="B4" s="102"/>
      <c r="C4" s="104"/>
      <c r="D4" s="104"/>
      <c r="E4" s="104"/>
    </row>
    <row r="5" spans="1:6" customFormat="1" ht="15">
      <c r="A5" s="97" t="s">
        <v>106</v>
      </c>
      <c r="B5" s="97"/>
      <c r="C5" s="39">
        <v>101159265</v>
      </c>
      <c r="D5" s="39">
        <v>0</v>
      </c>
      <c r="E5" s="39">
        <v>101159265</v>
      </c>
    </row>
    <row r="6" spans="1:6">
      <c r="A6" s="53" t="s">
        <v>13</v>
      </c>
      <c r="B6" s="53"/>
      <c r="C6" s="54">
        <v>6862490</v>
      </c>
      <c r="D6" s="54">
        <v>6144</v>
      </c>
      <c r="E6" s="54">
        <v>6868634</v>
      </c>
    </row>
    <row r="7" spans="1:6">
      <c r="A7" s="51" t="s">
        <v>111</v>
      </c>
      <c r="B7" s="51"/>
      <c r="C7" s="52">
        <v>1981103</v>
      </c>
      <c r="D7" s="52">
        <v>1025</v>
      </c>
      <c r="E7" s="52">
        <v>1982128</v>
      </c>
    </row>
    <row r="8" spans="1:6">
      <c r="A8" s="51" t="s">
        <v>14</v>
      </c>
      <c r="B8" s="51"/>
      <c r="C8" s="52">
        <v>4881387</v>
      </c>
      <c r="D8" s="52">
        <v>5119</v>
      </c>
      <c r="E8" s="52">
        <v>4886506</v>
      </c>
    </row>
    <row r="9" spans="1:6">
      <c r="A9" s="53" t="s">
        <v>15</v>
      </c>
      <c r="B9" s="53"/>
      <c r="C9" s="54">
        <v>3793196</v>
      </c>
      <c r="D9" s="54">
        <v>-16250</v>
      </c>
      <c r="E9" s="54">
        <v>3776946</v>
      </c>
    </row>
    <row r="10" spans="1:6">
      <c r="A10" s="51" t="s">
        <v>16</v>
      </c>
      <c r="B10" s="51"/>
      <c r="C10" s="52">
        <v>345000</v>
      </c>
      <c r="D10" s="52">
        <v>-16250</v>
      </c>
      <c r="E10" s="52">
        <v>328750</v>
      </c>
    </row>
    <row r="11" spans="1:6">
      <c r="A11" s="51" t="s">
        <v>17</v>
      </c>
      <c r="B11" s="51"/>
      <c r="C11" s="52">
        <v>2927796</v>
      </c>
      <c r="D11" s="52">
        <v>0</v>
      </c>
      <c r="E11" s="52">
        <v>2927796</v>
      </c>
    </row>
    <row r="12" spans="1:6">
      <c r="A12" s="51" t="s">
        <v>18</v>
      </c>
      <c r="B12" s="51"/>
      <c r="C12" s="52">
        <v>520400</v>
      </c>
      <c r="D12" s="52">
        <v>0</v>
      </c>
      <c r="E12" s="52">
        <v>520400</v>
      </c>
    </row>
    <row r="13" spans="1:6">
      <c r="A13" s="53" t="s">
        <v>19</v>
      </c>
      <c r="B13" s="53"/>
      <c r="C13" s="54">
        <v>25375658</v>
      </c>
      <c r="D13" s="54">
        <v>36535</v>
      </c>
      <c r="E13" s="54">
        <v>25412193</v>
      </c>
    </row>
    <row r="14" spans="1:6">
      <c r="A14" s="51" t="s">
        <v>112</v>
      </c>
      <c r="B14" s="51"/>
      <c r="C14" s="52">
        <v>200000</v>
      </c>
      <c r="D14" s="52">
        <v>-30000</v>
      </c>
      <c r="E14" s="52">
        <v>170000</v>
      </c>
    </row>
    <row r="15" spans="1:6">
      <c r="A15" s="51" t="s">
        <v>20</v>
      </c>
      <c r="B15" s="51"/>
      <c r="C15" s="52">
        <v>209515</v>
      </c>
      <c r="D15" s="52">
        <v>0</v>
      </c>
      <c r="E15" s="52">
        <v>209515</v>
      </c>
    </row>
    <row r="16" spans="1:6">
      <c r="A16" s="51" t="s">
        <v>21</v>
      </c>
      <c r="B16" s="51"/>
      <c r="C16" s="52">
        <v>359870</v>
      </c>
      <c r="D16" s="52">
        <v>-14155</v>
      </c>
      <c r="E16" s="52">
        <v>345715</v>
      </c>
    </row>
    <row r="17" spans="1:5">
      <c r="A17" s="51" t="s">
        <v>22</v>
      </c>
      <c r="B17" s="51"/>
      <c r="C17" s="52">
        <v>20890976</v>
      </c>
      <c r="D17" s="52">
        <v>94690</v>
      </c>
      <c r="E17" s="52">
        <v>20985666</v>
      </c>
    </row>
    <row r="18" spans="1:5">
      <c r="A18" s="51" t="s">
        <v>23</v>
      </c>
      <c r="B18" s="51"/>
      <c r="C18" s="52">
        <v>15000</v>
      </c>
      <c r="D18" s="52">
        <v>-750</v>
      </c>
      <c r="E18" s="52">
        <v>14250</v>
      </c>
    </row>
    <row r="19" spans="1:5">
      <c r="A19" s="51" t="s">
        <v>24</v>
      </c>
      <c r="B19" s="51"/>
      <c r="C19" s="52">
        <v>2342235</v>
      </c>
      <c r="D19" s="52">
        <v>0</v>
      </c>
      <c r="E19" s="52">
        <v>2342235</v>
      </c>
    </row>
    <row r="20" spans="1:5">
      <c r="A20" s="51" t="s">
        <v>25</v>
      </c>
      <c r="B20" s="51"/>
      <c r="C20" s="52">
        <v>1358062</v>
      </c>
      <c r="D20" s="52">
        <v>-13250</v>
      </c>
      <c r="E20" s="52">
        <v>1344812</v>
      </c>
    </row>
    <row r="21" spans="1:5">
      <c r="A21" s="53" t="s">
        <v>26</v>
      </c>
      <c r="B21" s="53"/>
      <c r="C21" s="54">
        <v>1133954</v>
      </c>
      <c r="D21" s="54">
        <v>-500</v>
      </c>
      <c r="E21" s="54">
        <v>1133454</v>
      </c>
    </row>
    <row r="22" spans="1:5">
      <c r="A22" s="51" t="s">
        <v>27</v>
      </c>
      <c r="B22" s="51"/>
      <c r="C22" s="52">
        <v>143500</v>
      </c>
      <c r="D22" s="52">
        <v>-500</v>
      </c>
      <c r="E22" s="52">
        <v>143000</v>
      </c>
    </row>
    <row r="23" spans="1:5">
      <c r="A23" s="51" t="s">
        <v>28</v>
      </c>
      <c r="B23" s="51"/>
      <c r="C23" s="52">
        <v>909500</v>
      </c>
      <c r="D23" s="52">
        <v>0</v>
      </c>
      <c r="E23" s="52">
        <v>909500</v>
      </c>
    </row>
    <row r="24" spans="1:5">
      <c r="A24" s="51" t="s">
        <v>29</v>
      </c>
      <c r="B24" s="51"/>
      <c r="C24" s="52">
        <v>80954</v>
      </c>
      <c r="D24" s="52">
        <v>0</v>
      </c>
      <c r="E24" s="52">
        <v>80954</v>
      </c>
    </row>
    <row r="25" spans="1:5">
      <c r="A25" s="53" t="s">
        <v>30</v>
      </c>
      <c r="B25" s="53"/>
      <c r="C25" s="54">
        <v>9678532</v>
      </c>
      <c r="D25" s="54">
        <v>-154669</v>
      </c>
      <c r="E25" s="54">
        <v>9523863</v>
      </c>
    </row>
    <row r="26" spans="1:5">
      <c r="A26" s="51" t="s">
        <v>31</v>
      </c>
      <c r="B26" s="51"/>
      <c r="C26" s="52">
        <v>35030</v>
      </c>
      <c r="D26" s="52">
        <v>-1332</v>
      </c>
      <c r="E26" s="52">
        <v>33698</v>
      </c>
    </row>
    <row r="27" spans="1:5">
      <c r="A27" s="51" t="s">
        <v>32</v>
      </c>
      <c r="B27" s="51"/>
      <c r="C27" s="52">
        <v>2138527</v>
      </c>
      <c r="D27" s="52">
        <v>-124312</v>
      </c>
      <c r="E27" s="52">
        <v>2014215</v>
      </c>
    </row>
    <row r="28" spans="1:5">
      <c r="A28" s="51" t="s">
        <v>33</v>
      </c>
      <c r="B28" s="51"/>
      <c r="C28" s="52">
        <v>864186</v>
      </c>
      <c r="D28" s="52">
        <v>-22500</v>
      </c>
      <c r="E28" s="52">
        <v>841686</v>
      </c>
    </row>
    <row r="29" spans="1:5">
      <c r="A29" s="51" t="s">
        <v>34</v>
      </c>
      <c r="B29" s="51"/>
      <c r="C29" s="52">
        <v>5917769</v>
      </c>
      <c r="D29" s="52">
        <v>0</v>
      </c>
      <c r="E29" s="52">
        <v>5917769</v>
      </c>
    </row>
    <row r="30" spans="1:5">
      <c r="A30" s="51" t="s">
        <v>35</v>
      </c>
      <c r="B30" s="51"/>
      <c r="C30" s="52">
        <v>723020</v>
      </c>
      <c r="D30" s="52">
        <v>-6525</v>
      </c>
      <c r="E30" s="52">
        <v>716495</v>
      </c>
    </row>
    <row r="31" spans="1:5">
      <c r="A31" s="53" t="s">
        <v>36</v>
      </c>
      <c r="B31" s="53"/>
      <c r="C31" s="54">
        <v>150000</v>
      </c>
      <c r="D31" s="54">
        <v>0</v>
      </c>
      <c r="E31" s="54">
        <v>150000</v>
      </c>
    </row>
    <row r="32" spans="1:5">
      <c r="A32" s="51" t="s">
        <v>37</v>
      </c>
      <c r="B32" s="51"/>
      <c r="C32" s="52">
        <v>150000</v>
      </c>
      <c r="D32" s="52">
        <v>0</v>
      </c>
      <c r="E32" s="52">
        <v>150000</v>
      </c>
    </row>
    <row r="33" spans="1:5">
      <c r="A33" s="53" t="s">
        <v>38</v>
      </c>
      <c r="B33" s="53"/>
      <c r="C33" s="54">
        <v>10450581</v>
      </c>
      <c r="D33" s="54">
        <v>-38764</v>
      </c>
      <c r="E33" s="54">
        <v>10411817</v>
      </c>
    </row>
    <row r="34" spans="1:5">
      <c r="A34" s="51" t="s">
        <v>39</v>
      </c>
      <c r="B34" s="51"/>
      <c r="C34" s="52">
        <v>4017062</v>
      </c>
      <c r="D34" s="52">
        <v>-42565</v>
      </c>
      <c r="E34" s="52">
        <v>3974497</v>
      </c>
    </row>
    <row r="35" spans="1:5">
      <c r="A35" s="51" t="s">
        <v>40</v>
      </c>
      <c r="B35" s="51"/>
      <c r="C35" s="52">
        <v>6229519</v>
      </c>
      <c r="D35" s="52">
        <v>5051</v>
      </c>
      <c r="E35" s="52">
        <v>6234570</v>
      </c>
    </row>
    <row r="36" spans="1:5">
      <c r="A36" s="51" t="s">
        <v>41</v>
      </c>
      <c r="B36" s="51"/>
      <c r="C36" s="52">
        <v>204000</v>
      </c>
      <c r="D36" s="52">
        <v>-1250</v>
      </c>
      <c r="E36" s="52">
        <v>202750</v>
      </c>
    </row>
    <row r="37" spans="1:5">
      <c r="A37" s="53" t="s">
        <v>42</v>
      </c>
      <c r="B37" s="53"/>
      <c r="C37" s="54">
        <v>39972996</v>
      </c>
      <c r="D37" s="54">
        <v>180504</v>
      </c>
      <c r="E37" s="54">
        <v>40153500</v>
      </c>
    </row>
    <row r="38" spans="1:5">
      <c r="A38" s="51" t="s">
        <v>43</v>
      </c>
      <c r="B38" s="51"/>
      <c r="C38" s="52">
        <v>35801225</v>
      </c>
      <c r="D38" s="52">
        <v>223555</v>
      </c>
      <c r="E38" s="52">
        <v>36024780</v>
      </c>
    </row>
    <row r="39" spans="1:5">
      <c r="A39" s="51" t="s">
        <v>44</v>
      </c>
      <c r="B39" s="51"/>
      <c r="C39" s="52">
        <v>170000</v>
      </c>
      <c r="D39" s="52">
        <v>-1000</v>
      </c>
      <c r="E39" s="52">
        <v>169000</v>
      </c>
    </row>
    <row r="40" spans="1:5">
      <c r="A40" s="51" t="s">
        <v>45</v>
      </c>
      <c r="B40" s="51"/>
      <c r="C40" s="52">
        <v>4001771</v>
      </c>
      <c r="D40" s="52">
        <v>-42051</v>
      </c>
      <c r="E40" s="52">
        <v>3959720</v>
      </c>
    </row>
    <row r="41" spans="1:5">
      <c r="A41" s="53" t="s">
        <v>46</v>
      </c>
      <c r="B41" s="53"/>
      <c r="C41" s="54">
        <v>3741858</v>
      </c>
      <c r="D41" s="54">
        <v>-13000</v>
      </c>
      <c r="E41" s="54">
        <v>3728858</v>
      </c>
    </row>
    <row r="42" spans="1:5">
      <c r="A42" s="51" t="s">
        <v>47</v>
      </c>
      <c r="B42" s="51"/>
      <c r="C42" s="52">
        <v>2060000</v>
      </c>
      <c r="D42" s="52">
        <v>-9000</v>
      </c>
      <c r="E42" s="52">
        <v>2051000</v>
      </c>
    </row>
    <row r="43" spans="1:5">
      <c r="A43" s="51" t="s">
        <v>48</v>
      </c>
      <c r="B43" s="51"/>
      <c r="C43" s="52">
        <v>228000</v>
      </c>
      <c r="D43" s="52">
        <v>9000</v>
      </c>
      <c r="E43" s="52">
        <v>237000</v>
      </c>
    </row>
    <row r="44" spans="1:5">
      <c r="A44" s="51" t="s">
        <v>49</v>
      </c>
      <c r="B44" s="51"/>
      <c r="C44" s="52">
        <v>44265</v>
      </c>
      <c r="D44" s="52">
        <v>-1500</v>
      </c>
      <c r="E44" s="52">
        <v>42765</v>
      </c>
    </row>
    <row r="45" spans="1:5" ht="25.5" customHeight="1">
      <c r="A45" s="100" t="s">
        <v>113</v>
      </c>
      <c r="B45" s="100"/>
      <c r="C45" s="52">
        <v>1034895</v>
      </c>
      <c r="D45" s="52">
        <v>-6500</v>
      </c>
      <c r="E45" s="52">
        <v>1028395</v>
      </c>
    </row>
    <row r="46" spans="1:5">
      <c r="A46" s="51" t="s">
        <v>50</v>
      </c>
      <c r="B46" s="51"/>
      <c r="C46" s="52">
        <v>374698</v>
      </c>
      <c r="D46" s="52">
        <v>-5000</v>
      </c>
      <c r="E46" s="52">
        <v>369698</v>
      </c>
    </row>
  </sheetData>
  <mergeCells count="7">
    <mergeCell ref="A45:B45"/>
    <mergeCell ref="A5:B5"/>
    <mergeCell ref="A1:E1"/>
    <mergeCell ref="A3:B4"/>
    <mergeCell ref="C3:C4"/>
    <mergeCell ref="D3:D4"/>
    <mergeCell ref="E3:E4"/>
  </mergeCells>
  <pageMargins left="0.74803149606299213" right="0.74803149606299213" top="0.98425196850393704" bottom="0.98425196850393704" header="0.51181102362204722" footer="0.51181102362204722"/>
  <pageSetup paperSize="9" scale="89" firstPageNumber="4" fitToHeight="0" orientation="portrait" useFirstPageNumber="1" horizontalDpi="300" verticalDpi="300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0B11E-E4B2-4BE1-9BAA-0FBE7DDF5691}">
  <sheetPr>
    <pageSetUpPr fitToPage="1"/>
  </sheetPr>
  <dimension ref="A1:I468"/>
  <sheetViews>
    <sheetView workbookViewId="0">
      <selection activeCell="D26" sqref="D26"/>
    </sheetView>
  </sheetViews>
  <sheetFormatPr defaultRowHeight="12.75"/>
  <cols>
    <col min="1" max="1" width="10" style="61" customWidth="1"/>
    <col min="2" max="2" width="56" style="61" customWidth="1"/>
    <col min="3" max="3" width="14" style="60" bestFit="1" customWidth="1"/>
    <col min="4" max="4" width="13.28515625" style="60" bestFit="1" customWidth="1"/>
    <col min="5" max="5" width="13.85546875" style="60" bestFit="1" customWidth="1"/>
    <col min="6" max="7" width="9.140625" style="61"/>
    <col min="8" max="8" width="10.7109375" style="61" bestFit="1" customWidth="1"/>
    <col min="9" max="9" width="12" style="61" bestFit="1" customWidth="1"/>
    <col min="10" max="256" width="9.140625" style="61"/>
    <col min="257" max="257" width="10" style="61" customWidth="1"/>
    <col min="258" max="258" width="56" style="61" customWidth="1"/>
    <col min="259" max="259" width="14" style="61" bestFit="1" customWidth="1"/>
    <col min="260" max="260" width="13.28515625" style="61" bestFit="1" customWidth="1"/>
    <col min="261" max="261" width="13.85546875" style="61" bestFit="1" customWidth="1"/>
    <col min="262" max="512" width="9.140625" style="61"/>
    <col min="513" max="513" width="10" style="61" customWidth="1"/>
    <col min="514" max="514" width="56" style="61" customWidth="1"/>
    <col min="515" max="515" width="14" style="61" bestFit="1" customWidth="1"/>
    <col min="516" max="516" width="13.28515625" style="61" bestFit="1" customWidth="1"/>
    <col min="517" max="517" width="13.85546875" style="61" bestFit="1" customWidth="1"/>
    <col min="518" max="768" width="9.140625" style="61"/>
    <col min="769" max="769" width="10" style="61" customWidth="1"/>
    <col min="770" max="770" width="56" style="61" customWidth="1"/>
    <col min="771" max="771" width="14" style="61" bestFit="1" customWidth="1"/>
    <col min="772" max="772" width="13.28515625" style="61" bestFit="1" customWidth="1"/>
    <col min="773" max="773" width="13.85546875" style="61" bestFit="1" customWidth="1"/>
    <col min="774" max="1024" width="9.140625" style="61"/>
    <col min="1025" max="1025" width="10" style="61" customWidth="1"/>
    <col min="1026" max="1026" width="56" style="61" customWidth="1"/>
    <col min="1027" max="1027" width="14" style="61" bestFit="1" customWidth="1"/>
    <col min="1028" max="1028" width="13.28515625" style="61" bestFit="1" customWidth="1"/>
    <col min="1029" max="1029" width="13.85546875" style="61" bestFit="1" customWidth="1"/>
    <col min="1030" max="1280" width="9.140625" style="61"/>
    <col min="1281" max="1281" width="10" style="61" customWidth="1"/>
    <col min="1282" max="1282" width="56" style="61" customWidth="1"/>
    <col min="1283" max="1283" width="14" style="61" bestFit="1" customWidth="1"/>
    <col min="1284" max="1284" width="13.28515625" style="61" bestFit="1" customWidth="1"/>
    <col min="1285" max="1285" width="13.85546875" style="61" bestFit="1" customWidth="1"/>
    <col min="1286" max="1536" width="9.140625" style="61"/>
    <col min="1537" max="1537" width="10" style="61" customWidth="1"/>
    <col min="1538" max="1538" width="56" style="61" customWidth="1"/>
    <col min="1539" max="1539" width="14" style="61" bestFit="1" customWidth="1"/>
    <col min="1540" max="1540" width="13.28515625" style="61" bestFit="1" customWidth="1"/>
    <col min="1541" max="1541" width="13.85546875" style="61" bestFit="1" customWidth="1"/>
    <col min="1542" max="1792" width="9.140625" style="61"/>
    <col min="1793" max="1793" width="10" style="61" customWidth="1"/>
    <col min="1794" max="1794" width="56" style="61" customWidth="1"/>
    <col min="1795" max="1795" width="14" style="61" bestFit="1" customWidth="1"/>
    <col min="1796" max="1796" width="13.28515625" style="61" bestFit="1" customWidth="1"/>
    <col min="1797" max="1797" width="13.85546875" style="61" bestFit="1" customWidth="1"/>
    <col min="1798" max="2048" width="9.140625" style="61"/>
    <col min="2049" max="2049" width="10" style="61" customWidth="1"/>
    <col min="2050" max="2050" width="56" style="61" customWidth="1"/>
    <col min="2051" max="2051" width="14" style="61" bestFit="1" customWidth="1"/>
    <col min="2052" max="2052" width="13.28515625" style="61" bestFit="1" customWidth="1"/>
    <col min="2053" max="2053" width="13.85546875" style="61" bestFit="1" customWidth="1"/>
    <col min="2054" max="2304" width="9.140625" style="61"/>
    <col min="2305" max="2305" width="10" style="61" customWidth="1"/>
    <col min="2306" max="2306" width="56" style="61" customWidth="1"/>
    <col min="2307" max="2307" width="14" style="61" bestFit="1" customWidth="1"/>
    <col min="2308" max="2308" width="13.28515625" style="61" bestFit="1" customWidth="1"/>
    <col min="2309" max="2309" width="13.85546875" style="61" bestFit="1" customWidth="1"/>
    <col min="2310" max="2560" width="9.140625" style="61"/>
    <col min="2561" max="2561" width="10" style="61" customWidth="1"/>
    <col min="2562" max="2562" width="56" style="61" customWidth="1"/>
    <col min="2563" max="2563" width="14" style="61" bestFit="1" customWidth="1"/>
    <col min="2564" max="2564" width="13.28515625" style="61" bestFit="1" customWidth="1"/>
    <col min="2565" max="2565" width="13.85546875" style="61" bestFit="1" customWidth="1"/>
    <col min="2566" max="2816" width="9.140625" style="61"/>
    <col min="2817" max="2817" width="10" style="61" customWidth="1"/>
    <col min="2818" max="2818" width="56" style="61" customWidth="1"/>
    <col min="2819" max="2819" width="14" style="61" bestFit="1" customWidth="1"/>
    <col min="2820" max="2820" width="13.28515625" style="61" bestFit="1" customWidth="1"/>
    <col min="2821" max="2821" width="13.85546875" style="61" bestFit="1" customWidth="1"/>
    <col min="2822" max="3072" width="9.140625" style="61"/>
    <col min="3073" max="3073" width="10" style="61" customWidth="1"/>
    <col min="3074" max="3074" width="56" style="61" customWidth="1"/>
    <col min="3075" max="3075" width="14" style="61" bestFit="1" customWidth="1"/>
    <col min="3076" max="3076" width="13.28515625" style="61" bestFit="1" customWidth="1"/>
    <col min="3077" max="3077" width="13.85546875" style="61" bestFit="1" customWidth="1"/>
    <col min="3078" max="3328" width="9.140625" style="61"/>
    <col min="3329" max="3329" width="10" style="61" customWidth="1"/>
    <col min="3330" max="3330" width="56" style="61" customWidth="1"/>
    <col min="3331" max="3331" width="14" style="61" bestFit="1" customWidth="1"/>
    <col min="3332" max="3332" width="13.28515625" style="61" bestFit="1" customWidth="1"/>
    <col min="3333" max="3333" width="13.85546875" style="61" bestFit="1" customWidth="1"/>
    <col min="3334" max="3584" width="9.140625" style="61"/>
    <col min="3585" max="3585" width="10" style="61" customWidth="1"/>
    <col min="3586" max="3586" width="56" style="61" customWidth="1"/>
    <col min="3587" max="3587" width="14" style="61" bestFit="1" customWidth="1"/>
    <col min="3588" max="3588" width="13.28515625" style="61" bestFit="1" customWidth="1"/>
    <col min="3589" max="3589" width="13.85546875" style="61" bestFit="1" customWidth="1"/>
    <col min="3590" max="3840" width="9.140625" style="61"/>
    <col min="3841" max="3841" width="10" style="61" customWidth="1"/>
    <col min="3842" max="3842" width="56" style="61" customWidth="1"/>
    <col min="3843" max="3843" width="14" style="61" bestFit="1" customWidth="1"/>
    <col min="3844" max="3844" width="13.28515625" style="61" bestFit="1" customWidth="1"/>
    <col min="3845" max="3845" width="13.85546875" style="61" bestFit="1" customWidth="1"/>
    <col min="3846" max="4096" width="9.140625" style="61"/>
    <col min="4097" max="4097" width="10" style="61" customWidth="1"/>
    <col min="4098" max="4098" width="56" style="61" customWidth="1"/>
    <col min="4099" max="4099" width="14" style="61" bestFit="1" customWidth="1"/>
    <col min="4100" max="4100" width="13.28515625" style="61" bestFit="1" customWidth="1"/>
    <col min="4101" max="4101" width="13.85546875" style="61" bestFit="1" customWidth="1"/>
    <col min="4102" max="4352" width="9.140625" style="61"/>
    <col min="4353" max="4353" width="10" style="61" customWidth="1"/>
    <col min="4354" max="4354" width="56" style="61" customWidth="1"/>
    <col min="4355" max="4355" width="14" style="61" bestFit="1" customWidth="1"/>
    <col min="4356" max="4356" width="13.28515625" style="61" bestFit="1" customWidth="1"/>
    <col min="4357" max="4357" width="13.85546875" style="61" bestFit="1" customWidth="1"/>
    <col min="4358" max="4608" width="9.140625" style="61"/>
    <col min="4609" max="4609" width="10" style="61" customWidth="1"/>
    <col min="4610" max="4610" width="56" style="61" customWidth="1"/>
    <col min="4611" max="4611" width="14" style="61" bestFit="1" customWidth="1"/>
    <col min="4612" max="4612" width="13.28515625" style="61" bestFit="1" customWidth="1"/>
    <col min="4613" max="4613" width="13.85546875" style="61" bestFit="1" customWidth="1"/>
    <col min="4614" max="4864" width="9.140625" style="61"/>
    <col min="4865" max="4865" width="10" style="61" customWidth="1"/>
    <col min="4866" max="4866" width="56" style="61" customWidth="1"/>
    <col min="4867" max="4867" width="14" style="61" bestFit="1" customWidth="1"/>
    <col min="4868" max="4868" width="13.28515625" style="61" bestFit="1" customWidth="1"/>
    <col min="4869" max="4869" width="13.85546875" style="61" bestFit="1" customWidth="1"/>
    <col min="4870" max="5120" width="9.140625" style="61"/>
    <col min="5121" max="5121" width="10" style="61" customWidth="1"/>
    <col min="5122" max="5122" width="56" style="61" customWidth="1"/>
    <col min="5123" max="5123" width="14" style="61" bestFit="1" customWidth="1"/>
    <col min="5124" max="5124" width="13.28515625" style="61" bestFit="1" customWidth="1"/>
    <col min="5125" max="5125" width="13.85546875" style="61" bestFit="1" customWidth="1"/>
    <col min="5126" max="5376" width="9.140625" style="61"/>
    <col min="5377" max="5377" width="10" style="61" customWidth="1"/>
    <col min="5378" max="5378" width="56" style="61" customWidth="1"/>
    <col min="5379" max="5379" width="14" style="61" bestFit="1" customWidth="1"/>
    <col min="5380" max="5380" width="13.28515625" style="61" bestFit="1" customWidth="1"/>
    <col min="5381" max="5381" width="13.85546875" style="61" bestFit="1" customWidth="1"/>
    <col min="5382" max="5632" width="9.140625" style="61"/>
    <col min="5633" max="5633" width="10" style="61" customWidth="1"/>
    <col min="5634" max="5634" width="56" style="61" customWidth="1"/>
    <col min="5635" max="5635" width="14" style="61" bestFit="1" customWidth="1"/>
    <col min="5636" max="5636" width="13.28515625" style="61" bestFit="1" customWidth="1"/>
    <col min="5637" max="5637" width="13.85546875" style="61" bestFit="1" customWidth="1"/>
    <col min="5638" max="5888" width="9.140625" style="61"/>
    <col min="5889" max="5889" width="10" style="61" customWidth="1"/>
    <col min="5890" max="5890" width="56" style="61" customWidth="1"/>
    <col min="5891" max="5891" width="14" style="61" bestFit="1" customWidth="1"/>
    <col min="5892" max="5892" width="13.28515625" style="61" bestFit="1" customWidth="1"/>
    <col min="5893" max="5893" width="13.85546875" style="61" bestFit="1" customWidth="1"/>
    <col min="5894" max="6144" width="9.140625" style="61"/>
    <col min="6145" max="6145" width="10" style="61" customWidth="1"/>
    <col min="6146" max="6146" width="56" style="61" customWidth="1"/>
    <col min="6147" max="6147" width="14" style="61" bestFit="1" customWidth="1"/>
    <col min="6148" max="6148" width="13.28515625" style="61" bestFit="1" customWidth="1"/>
    <col min="6149" max="6149" width="13.85546875" style="61" bestFit="1" customWidth="1"/>
    <col min="6150" max="6400" width="9.140625" style="61"/>
    <col min="6401" max="6401" width="10" style="61" customWidth="1"/>
    <col min="6402" max="6402" width="56" style="61" customWidth="1"/>
    <col min="6403" max="6403" width="14" style="61" bestFit="1" customWidth="1"/>
    <col min="6404" max="6404" width="13.28515625" style="61" bestFit="1" customWidth="1"/>
    <col min="6405" max="6405" width="13.85546875" style="61" bestFit="1" customWidth="1"/>
    <col min="6406" max="6656" width="9.140625" style="61"/>
    <col min="6657" max="6657" width="10" style="61" customWidth="1"/>
    <col min="6658" max="6658" width="56" style="61" customWidth="1"/>
    <col min="6659" max="6659" width="14" style="61" bestFit="1" customWidth="1"/>
    <col min="6660" max="6660" width="13.28515625" style="61" bestFit="1" customWidth="1"/>
    <col min="6661" max="6661" width="13.85546875" style="61" bestFit="1" customWidth="1"/>
    <col min="6662" max="6912" width="9.140625" style="61"/>
    <col min="6913" max="6913" width="10" style="61" customWidth="1"/>
    <col min="6914" max="6914" width="56" style="61" customWidth="1"/>
    <col min="6915" max="6915" width="14" style="61" bestFit="1" customWidth="1"/>
    <col min="6916" max="6916" width="13.28515625" style="61" bestFit="1" customWidth="1"/>
    <col min="6917" max="6917" width="13.85546875" style="61" bestFit="1" customWidth="1"/>
    <col min="6918" max="7168" width="9.140625" style="61"/>
    <col min="7169" max="7169" width="10" style="61" customWidth="1"/>
    <col min="7170" max="7170" width="56" style="61" customWidth="1"/>
    <col min="7171" max="7171" width="14" style="61" bestFit="1" customWidth="1"/>
    <col min="7172" max="7172" width="13.28515625" style="61" bestFit="1" customWidth="1"/>
    <col min="7173" max="7173" width="13.85546875" style="61" bestFit="1" customWidth="1"/>
    <col min="7174" max="7424" width="9.140625" style="61"/>
    <col min="7425" max="7425" width="10" style="61" customWidth="1"/>
    <col min="7426" max="7426" width="56" style="61" customWidth="1"/>
    <col min="7427" max="7427" width="14" style="61" bestFit="1" customWidth="1"/>
    <col min="7428" max="7428" width="13.28515625" style="61" bestFit="1" customWidth="1"/>
    <col min="7429" max="7429" width="13.85546875" style="61" bestFit="1" customWidth="1"/>
    <col min="7430" max="7680" width="9.140625" style="61"/>
    <col min="7681" max="7681" width="10" style="61" customWidth="1"/>
    <col min="7682" max="7682" width="56" style="61" customWidth="1"/>
    <col min="7683" max="7683" width="14" style="61" bestFit="1" customWidth="1"/>
    <col min="7684" max="7684" width="13.28515625" style="61" bestFit="1" customWidth="1"/>
    <col min="7685" max="7685" width="13.85546875" style="61" bestFit="1" customWidth="1"/>
    <col min="7686" max="7936" width="9.140625" style="61"/>
    <col min="7937" max="7937" width="10" style="61" customWidth="1"/>
    <col min="7938" max="7938" width="56" style="61" customWidth="1"/>
    <col min="7939" max="7939" width="14" style="61" bestFit="1" customWidth="1"/>
    <col min="7940" max="7940" width="13.28515625" style="61" bestFit="1" customWidth="1"/>
    <col min="7941" max="7941" width="13.85546875" style="61" bestFit="1" customWidth="1"/>
    <col min="7942" max="8192" width="9.140625" style="61"/>
    <col min="8193" max="8193" width="10" style="61" customWidth="1"/>
    <col min="8194" max="8194" width="56" style="61" customWidth="1"/>
    <col min="8195" max="8195" width="14" style="61" bestFit="1" customWidth="1"/>
    <col min="8196" max="8196" width="13.28515625" style="61" bestFit="1" customWidth="1"/>
    <col min="8197" max="8197" width="13.85546875" style="61" bestFit="1" customWidth="1"/>
    <col min="8198" max="8448" width="9.140625" style="61"/>
    <col min="8449" max="8449" width="10" style="61" customWidth="1"/>
    <col min="8450" max="8450" width="56" style="61" customWidth="1"/>
    <col min="8451" max="8451" width="14" style="61" bestFit="1" customWidth="1"/>
    <col min="8452" max="8452" width="13.28515625" style="61" bestFit="1" customWidth="1"/>
    <col min="8453" max="8453" width="13.85546875" style="61" bestFit="1" customWidth="1"/>
    <col min="8454" max="8704" width="9.140625" style="61"/>
    <col min="8705" max="8705" width="10" style="61" customWidth="1"/>
    <col min="8706" max="8706" width="56" style="61" customWidth="1"/>
    <col min="8707" max="8707" width="14" style="61" bestFit="1" customWidth="1"/>
    <col min="8708" max="8708" width="13.28515625" style="61" bestFit="1" customWidth="1"/>
    <col min="8709" max="8709" width="13.85546875" style="61" bestFit="1" customWidth="1"/>
    <col min="8710" max="8960" width="9.140625" style="61"/>
    <col min="8961" max="8961" width="10" style="61" customWidth="1"/>
    <col min="8962" max="8962" width="56" style="61" customWidth="1"/>
    <col min="8963" max="8963" width="14" style="61" bestFit="1" customWidth="1"/>
    <col min="8964" max="8964" width="13.28515625" style="61" bestFit="1" customWidth="1"/>
    <col min="8965" max="8965" width="13.85546875" style="61" bestFit="1" customWidth="1"/>
    <col min="8966" max="9216" width="9.140625" style="61"/>
    <col min="9217" max="9217" width="10" style="61" customWidth="1"/>
    <col min="9218" max="9218" width="56" style="61" customWidth="1"/>
    <col min="9219" max="9219" width="14" style="61" bestFit="1" customWidth="1"/>
    <col min="9220" max="9220" width="13.28515625" style="61" bestFit="1" customWidth="1"/>
    <col min="9221" max="9221" width="13.85546875" style="61" bestFit="1" customWidth="1"/>
    <col min="9222" max="9472" width="9.140625" style="61"/>
    <col min="9473" max="9473" width="10" style="61" customWidth="1"/>
    <col min="9474" max="9474" width="56" style="61" customWidth="1"/>
    <col min="9475" max="9475" width="14" style="61" bestFit="1" customWidth="1"/>
    <col min="9476" max="9476" width="13.28515625" style="61" bestFit="1" customWidth="1"/>
    <col min="9477" max="9477" width="13.85546875" style="61" bestFit="1" customWidth="1"/>
    <col min="9478" max="9728" width="9.140625" style="61"/>
    <col min="9729" max="9729" width="10" style="61" customWidth="1"/>
    <col min="9730" max="9730" width="56" style="61" customWidth="1"/>
    <col min="9731" max="9731" width="14" style="61" bestFit="1" customWidth="1"/>
    <col min="9732" max="9732" width="13.28515625" style="61" bestFit="1" customWidth="1"/>
    <col min="9733" max="9733" width="13.85546875" style="61" bestFit="1" customWidth="1"/>
    <col min="9734" max="9984" width="9.140625" style="61"/>
    <col min="9985" max="9985" width="10" style="61" customWidth="1"/>
    <col min="9986" max="9986" width="56" style="61" customWidth="1"/>
    <col min="9987" max="9987" width="14" style="61" bestFit="1" customWidth="1"/>
    <col min="9988" max="9988" width="13.28515625" style="61" bestFit="1" customWidth="1"/>
    <col min="9989" max="9989" width="13.85546875" style="61" bestFit="1" customWidth="1"/>
    <col min="9990" max="10240" width="9.140625" style="61"/>
    <col min="10241" max="10241" width="10" style="61" customWidth="1"/>
    <col min="10242" max="10242" width="56" style="61" customWidth="1"/>
    <col min="10243" max="10243" width="14" style="61" bestFit="1" customWidth="1"/>
    <col min="10244" max="10244" width="13.28515625" style="61" bestFit="1" customWidth="1"/>
    <col min="10245" max="10245" width="13.85546875" style="61" bestFit="1" customWidth="1"/>
    <col min="10246" max="10496" width="9.140625" style="61"/>
    <col min="10497" max="10497" width="10" style="61" customWidth="1"/>
    <col min="10498" max="10498" width="56" style="61" customWidth="1"/>
    <col min="10499" max="10499" width="14" style="61" bestFit="1" customWidth="1"/>
    <col min="10500" max="10500" width="13.28515625" style="61" bestFit="1" customWidth="1"/>
    <col min="10501" max="10501" width="13.85546875" style="61" bestFit="1" customWidth="1"/>
    <col min="10502" max="10752" width="9.140625" style="61"/>
    <col min="10753" max="10753" width="10" style="61" customWidth="1"/>
    <col min="10754" max="10754" width="56" style="61" customWidth="1"/>
    <col min="10755" max="10755" width="14" style="61" bestFit="1" customWidth="1"/>
    <col min="10756" max="10756" width="13.28515625" style="61" bestFit="1" customWidth="1"/>
    <col min="10757" max="10757" width="13.85546875" style="61" bestFit="1" customWidth="1"/>
    <col min="10758" max="11008" width="9.140625" style="61"/>
    <col min="11009" max="11009" width="10" style="61" customWidth="1"/>
    <col min="11010" max="11010" width="56" style="61" customWidth="1"/>
    <col min="11011" max="11011" width="14" style="61" bestFit="1" customWidth="1"/>
    <col min="11012" max="11012" width="13.28515625" style="61" bestFit="1" customWidth="1"/>
    <col min="11013" max="11013" width="13.85546875" style="61" bestFit="1" customWidth="1"/>
    <col min="11014" max="11264" width="9.140625" style="61"/>
    <col min="11265" max="11265" width="10" style="61" customWidth="1"/>
    <col min="11266" max="11266" width="56" style="61" customWidth="1"/>
    <col min="11267" max="11267" width="14" style="61" bestFit="1" customWidth="1"/>
    <col min="11268" max="11268" width="13.28515625" style="61" bestFit="1" customWidth="1"/>
    <col min="11269" max="11269" width="13.85546875" style="61" bestFit="1" customWidth="1"/>
    <col min="11270" max="11520" width="9.140625" style="61"/>
    <col min="11521" max="11521" width="10" style="61" customWidth="1"/>
    <col min="11522" max="11522" width="56" style="61" customWidth="1"/>
    <col min="11523" max="11523" width="14" style="61" bestFit="1" customWidth="1"/>
    <col min="11524" max="11524" width="13.28515625" style="61" bestFit="1" customWidth="1"/>
    <col min="11525" max="11525" width="13.85546875" style="61" bestFit="1" customWidth="1"/>
    <col min="11526" max="11776" width="9.140625" style="61"/>
    <col min="11777" max="11777" width="10" style="61" customWidth="1"/>
    <col min="11778" max="11778" width="56" style="61" customWidth="1"/>
    <col min="11779" max="11779" width="14" style="61" bestFit="1" customWidth="1"/>
    <col min="11780" max="11780" width="13.28515625" style="61" bestFit="1" customWidth="1"/>
    <col min="11781" max="11781" width="13.85546875" style="61" bestFit="1" customWidth="1"/>
    <col min="11782" max="12032" width="9.140625" style="61"/>
    <col min="12033" max="12033" width="10" style="61" customWidth="1"/>
    <col min="12034" max="12034" width="56" style="61" customWidth="1"/>
    <col min="12035" max="12035" width="14" style="61" bestFit="1" customWidth="1"/>
    <col min="12036" max="12036" width="13.28515625" style="61" bestFit="1" customWidth="1"/>
    <col min="12037" max="12037" width="13.85546875" style="61" bestFit="1" customWidth="1"/>
    <col min="12038" max="12288" width="9.140625" style="61"/>
    <col min="12289" max="12289" width="10" style="61" customWidth="1"/>
    <col min="12290" max="12290" width="56" style="61" customWidth="1"/>
    <col min="12291" max="12291" width="14" style="61" bestFit="1" customWidth="1"/>
    <col min="12292" max="12292" width="13.28515625" style="61" bestFit="1" customWidth="1"/>
    <col min="12293" max="12293" width="13.85546875" style="61" bestFit="1" customWidth="1"/>
    <col min="12294" max="12544" width="9.140625" style="61"/>
    <col min="12545" max="12545" width="10" style="61" customWidth="1"/>
    <col min="12546" max="12546" width="56" style="61" customWidth="1"/>
    <col min="12547" max="12547" width="14" style="61" bestFit="1" customWidth="1"/>
    <col min="12548" max="12548" width="13.28515625" style="61" bestFit="1" customWidth="1"/>
    <col min="12549" max="12549" width="13.85546875" style="61" bestFit="1" customWidth="1"/>
    <col min="12550" max="12800" width="9.140625" style="61"/>
    <col min="12801" max="12801" width="10" style="61" customWidth="1"/>
    <col min="12802" max="12802" width="56" style="61" customWidth="1"/>
    <col min="12803" max="12803" width="14" style="61" bestFit="1" customWidth="1"/>
    <col min="12804" max="12804" width="13.28515625" style="61" bestFit="1" customWidth="1"/>
    <col min="12805" max="12805" width="13.85546875" style="61" bestFit="1" customWidth="1"/>
    <col min="12806" max="13056" width="9.140625" style="61"/>
    <col min="13057" max="13057" width="10" style="61" customWidth="1"/>
    <col min="13058" max="13058" width="56" style="61" customWidth="1"/>
    <col min="13059" max="13059" width="14" style="61" bestFit="1" customWidth="1"/>
    <col min="13060" max="13060" width="13.28515625" style="61" bestFit="1" customWidth="1"/>
    <col min="13061" max="13061" width="13.85546875" style="61" bestFit="1" customWidth="1"/>
    <col min="13062" max="13312" width="9.140625" style="61"/>
    <col min="13313" max="13313" width="10" style="61" customWidth="1"/>
    <col min="13314" max="13314" width="56" style="61" customWidth="1"/>
    <col min="13315" max="13315" width="14" style="61" bestFit="1" customWidth="1"/>
    <col min="13316" max="13316" width="13.28515625" style="61" bestFit="1" customWidth="1"/>
    <col min="13317" max="13317" width="13.85546875" style="61" bestFit="1" customWidth="1"/>
    <col min="13318" max="13568" width="9.140625" style="61"/>
    <col min="13569" max="13569" width="10" style="61" customWidth="1"/>
    <col min="13570" max="13570" width="56" style="61" customWidth="1"/>
    <col min="13571" max="13571" width="14" style="61" bestFit="1" customWidth="1"/>
    <col min="13572" max="13572" width="13.28515625" style="61" bestFit="1" customWidth="1"/>
    <col min="13573" max="13573" width="13.85546875" style="61" bestFit="1" customWidth="1"/>
    <col min="13574" max="13824" width="9.140625" style="61"/>
    <col min="13825" max="13825" width="10" style="61" customWidth="1"/>
    <col min="13826" max="13826" width="56" style="61" customWidth="1"/>
    <col min="13827" max="13827" width="14" style="61" bestFit="1" customWidth="1"/>
    <col min="13828" max="13828" width="13.28515625" style="61" bestFit="1" customWidth="1"/>
    <col min="13829" max="13829" width="13.85546875" style="61" bestFit="1" customWidth="1"/>
    <col min="13830" max="14080" width="9.140625" style="61"/>
    <col min="14081" max="14081" width="10" style="61" customWidth="1"/>
    <col min="14082" max="14082" width="56" style="61" customWidth="1"/>
    <col min="14083" max="14083" width="14" style="61" bestFit="1" customWidth="1"/>
    <col min="14084" max="14084" width="13.28515625" style="61" bestFit="1" customWidth="1"/>
    <col min="14085" max="14085" width="13.85546875" style="61" bestFit="1" customWidth="1"/>
    <col min="14086" max="14336" width="9.140625" style="61"/>
    <col min="14337" max="14337" width="10" style="61" customWidth="1"/>
    <col min="14338" max="14338" width="56" style="61" customWidth="1"/>
    <col min="14339" max="14339" width="14" style="61" bestFit="1" customWidth="1"/>
    <col min="14340" max="14340" width="13.28515625" style="61" bestFit="1" customWidth="1"/>
    <col min="14341" max="14341" width="13.85546875" style="61" bestFit="1" customWidth="1"/>
    <col min="14342" max="14592" width="9.140625" style="61"/>
    <col min="14593" max="14593" width="10" style="61" customWidth="1"/>
    <col min="14594" max="14594" width="56" style="61" customWidth="1"/>
    <col min="14595" max="14595" width="14" style="61" bestFit="1" customWidth="1"/>
    <col min="14596" max="14596" width="13.28515625" style="61" bestFit="1" customWidth="1"/>
    <col min="14597" max="14597" width="13.85546875" style="61" bestFit="1" customWidth="1"/>
    <col min="14598" max="14848" width="9.140625" style="61"/>
    <col min="14849" max="14849" width="10" style="61" customWidth="1"/>
    <col min="14850" max="14850" width="56" style="61" customWidth="1"/>
    <col min="14851" max="14851" width="14" style="61" bestFit="1" customWidth="1"/>
    <col min="14852" max="14852" width="13.28515625" style="61" bestFit="1" customWidth="1"/>
    <col min="14853" max="14853" width="13.85546875" style="61" bestFit="1" customWidth="1"/>
    <col min="14854" max="15104" width="9.140625" style="61"/>
    <col min="15105" max="15105" width="10" style="61" customWidth="1"/>
    <col min="15106" max="15106" width="56" style="61" customWidth="1"/>
    <col min="15107" max="15107" width="14" style="61" bestFit="1" customWidth="1"/>
    <col min="15108" max="15108" width="13.28515625" style="61" bestFit="1" customWidth="1"/>
    <col min="15109" max="15109" width="13.85546875" style="61" bestFit="1" customWidth="1"/>
    <col min="15110" max="15360" width="9.140625" style="61"/>
    <col min="15361" max="15361" width="10" style="61" customWidth="1"/>
    <col min="15362" max="15362" width="56" style="61" customWidth="1"/>
    <col min="15363" max="15363" width="14" style="61" bestFit="1" customWidth="1"/>
    <col min="15364" max="15364" width="13.28515625" style="61" bestFit="1" customWidth="1"/>
    <col min="15365" max="15365" width="13.85546875" style="61" bestFit="1" customWidth="1"/>
    <col min="15366" max="15616" width="9.140625" style="61"/>
    <col min="15617" max="15617" width="10" style="61" customWidth="1"/>
    <col min="15618" max="15618" width="56" style="61" customWidth="1"/>
    <col min="15619" max="15619" width="14" style="61" bestFit="1" customWidth="1"/>
    <col min="15620" max="15620" width="13.28515625" style="61" bestFit="1" customWidth="1"/>
    <col min="15621" max="15621" width="13.85546875" style="61" bestFit="1" customWidth="1"/>
    <col min="15622" max="15872" width="9.140625" style="61"/>
    <col min="15873" max="15873" width="10" style="61" customWidth="1"/>
    <col min="15874" max="15874" width="56" style="61" customWidth="1"/>
    <col min="15875" max="15875" width="14" style="61" bestFit="1" customWidth="1"/>
    <col min="15876" max="15876" width="13.28515625" style="61" bestFit="1" customWidth="1"/>
    <col min="15877" max="15877" width="13.85546875" style="61" bestFit="1" customWidth="1"/>
    <col min="15878" max="16128" width="9.140625" style="61"/>
    <col min="16129" max="16129" width="10" style="61" customWidth="1"/>
    <col min="16130" max="16130" width="56" style="61" customWidth="1"/>
    <col min="16131" max="16131" width="14" style="61" bestFit="1" customWidth="1"/>
    <col min="16132" max="16132" width="13.28515625" style="61" bestFit="1" customWidth="1"/>
    <col min="16133" max="16133" width="13.85546875" style="61" bestFit="1" customWidth="1"/>
    <col min="16134" max="16384" width="9.140625" style="61"/>
  </cols>
  <sheetData>
    <row r="1" spans="1:9" ht="15.75">
      <c r="A1" s="111" t="s">
        <v>6</v>
      </c>
      <c r="B1" s="111"/>
      <c r="C1" s="111"/>
      <c r="D1" s="111"/>
      <c r="E1" s="111"/>
    </row>
    <row r="2" spans="1:9" ht="15.75">
      <c r="A2" s="23" t="s">
        <v>114</v>
      </c>
      <c r="B2" s="23"/>
      <c r="C2" s="15"/>
      <c r="D2" s="15"/>
      <c r="E2" s="15"/>
    </row>
    <row r="3" spans="1:9">
      <c r="A3" s="102" t="s">
        <v>8</v>
      </c>
      <c r="B3" s="102"/>
      <c r="C3" s="112" t="s">
        <v>223</v>
      </c>
      <c r="D3" s="103" t="s">
        <v>90</v>
      </c>
      <c r="E3" s="103" t="s">
        <v>91</v>
      </c>
    </row>
    <row r="4" spans="1:9">
      <c r="A4" s="102"/>
      <c r="B4" s="102"/>
      <c r="C4" s="113"/>
      <c r="D4" s="104"/>
      <c r="E4" s="104"/>
    </row>
    <row r="5" spans="1:9">
      <c r="A5" s="62" t="s">
        <v>11</v>
      </c>
      <c r="B5" s="62"/>
      <c r="C5" s="63">
        <v>102017539</v>
      </c>
      <c r="D5" s="63">
        <v>0</v>
      </c>
      <c r="E5" s="63">
        <v>102017539</v>
      </c>
    </row>
    <row r="6" spans="1:9">
      <c r="A6" s="64" t="s">
        <v>115</v>
      </c>
      <c r="B6" s="64"/>
      <c r="C6" s="65">
        <v>5152925</v>
      </c>
      <c r="D6" s="65">
        <v>4369</v>
      </c>
      <c r="E6" s="65">
        <v>5157294</v>
      </c>
      <c r="G6" s="76"/>
      <c r="H6" s="76"/>
      <c r="I6" s="76"/>
    </row>
    <row r="7" spans="1:9">
      <c r="A7" s="66" t="s">
        <v>116</v>
      </c>
      <c r="B7" s="66"/>
      <c r="C7" s="67">
        <v>5152325</v>
      </c>
      <c r="D7" s="67">
        <v>4369</v>
      </c>
      <c r="E7" s="67">
        <v>5156694</v>
      </c>
      <c r="G7" s="76"/>
      <c r="H7" s="76"/>
      <c r="I7" s="76"/>
    </row>
    <row r="8" spans="1:9">
      <c r="A8" s="68" t="s">
        <v>117</v>
      </c>
      <c r="B8" s="68"/>
      <c r="C8" s="69">
        <v>5037925</v>
      </c>
      <c r="D8" s="69">
        <v>5119</v>
      </c>
      <c r="E8" s="69">
        <v>5043044</v>
      </c>
      <c r="G8" s="76"/>
      <c r="H8" s="76"/>
      <c r="I8" s="76"/>
    </row>
    <row r="9" spans="1:9">
      <c r="A9" s="70" t="s">
        <v>128</v>
      </c>
      <c r="B9" s="70"/>
      <c r="C9" s="71">
        <v>2841385</v>
      </c>
      <c r="D9" s="71">
        <v>-3031</v>
      </c>
      <c r="E9" s="71">
        <v>2838354</v>
      </c>
      <c r="G9" s="76"/>
      <c r="H9" s="76"/>
      <c r="I9" s="76"/>
    </row>
    <row r="10" spans="1:9">
      <c r="A10" s="72" t="s">
        <v>119</v>
      </c>
      <c r="B10" s="72"/>
      <c r="C10" s="73">
        <v>2841385</v>
      </c>
      <c r="D10" s="73">
        <v>-3031</v>
      </c>
      <c r="E10" s="73">
        <v>2838354</v>
      </c>
    </row>
    <row r="11" spans="1:9">
      <c r="A11" s="62" t="s">
        <v>1</v>
      </c>
      <c r="B11" s="62" t="s">
        <v>2</v>
      </c>
      <c r="C11" s="63">
        <v>2841385</v>
      </c>
      <c r="D11" s="63">
        <v>-3031</v>
      </c>
      <c r="E11" s="63">
        <v>2838354</v>
      </c>
    </row>
    <row r="12" spans="1:9">
      <c r="A12" s="61" t="s">
        <v>68</v>
      </c>
      <c r="B12" s="61" t="s">
        <v>69</v>
      </c>
      <c r="C12" s="60">
        <v>2716000</v>
      </c>
      <c r="D12" s="60">
        <v>-3181</v>
      </c>
      <c r="E12" s="60">
        <v>2712819</v>
      </c>
    </row>
    <row r="13" spans="1:9">
      <c r="A13" s="61" t="s">
        <v>3</v>
      </c>
      <c r="B13" s="61" t="s">
        <v>0</v>
      </c>
      <c r="C13" s="60">
        <v>109735</v>
      </c>
      <c r="D13" s="60">
        <v>150</v>
      </c>
      <c r="E13" s="60">
        <v>109885</v>
      </c>
    </row>
    <row r="14" spans="1:9">
      <c r="A14" s="61" t="s">
        <v>76</v>
      </c>
      <c r="B14" s="61" t="s">
        <v>77</v>
      </c>
      <c r="C14" s="60">
        <v>15650</v>
      </c>
      <c r="D14" s="60">
        <v>0</v>
      </c>
      <c r="E14" s="60">
        <v>15650</v>
      </c>
    </row>
    <row r="15" spans="1:9">
      <c r="A15" s="70" t="s">
        <v>118</v>
      </c>
      <c r="B15" s="70"/>
      <c r="C15" s="71">
        <v>1774380</v>
      </c>
      <c r="D15" s="71">
        <v>3150</v>
      </c>
      <c r="E15" s="71">
        <v>1777530</v>
      </c>
    </row>
    <row r="16" spans="1:9">
      <c r="A16" s="72" t="s">
        <v>119</v>
      </c>
      <c r="B16" s="72"/>
      <c r="C16" s="73">
        <v>1774380</v>
      </c>
      <c r="D16" s="73">
        <v>3150</v>
      </c>
      <c r="E16" s="73">
        <v>1777530</v>
      </c>
    </row>
    <row r="17" spans="1:5">
      <c r="A17" s="62" t="s">
        <v>1</v>
      </c>
      <c r="B17" s="62" t="s">
        <v>2</v>
      </c>
      <c r="C17" s="63">
        <v>1774380</v>
      </c>
      <c r="D17" s="63">
        <v>3150</v>
      </c>
      <c r="E17" s="63">
        <v>1777530</v>
      </c>
    </row>
    <row r="18" spans="1:5">
      <c r="A18" s="61" t="s">
        <v>3</v>
      </c>
      <c r="B18" s="61" t="s">
        <v>0</v>
      </c>
      <c r="C18" s="60">
        <v>1774380</v>
      </c>
      <c r="D18" s="60">
        <v>3150</v>
      </c>
      <c r="E18" s="60">
        <v>1777530</v>
      </c>
    </row>
    <row r="19" spans="1:5">
      <c r="A19" s="70" t="s">
        <v>129</v>
      </c>
      <c r="B19" s="70"/>
      <c r="C19" s="71">
        <v>138120</v>
      </c>
      <c r="D19" s="71">
        <v>5000</v>
      </c>
      <c r="E19" s="71">
        <v>143120</v>
      </c>
    </row>
    <row r="20" spans="1:5">
      <c r="A20" s="72" t="s">
        <v>119</v>
      </c>
      <c r="B20" s="72"/>
      <c r="C20" s="73">
        <v>138120</v>
      </c>
      <c r="D20" s="73">
        <v>5000</v>
      </c>
      <c r="E20" s="73">
        <v>143120</v>
      </c>
    </row>
    <row r="21" spans="1:5">
      <c r="A21" s="62" t="s">
        <v>80</v>
      </c>
      <c r="B21" s="62" t="s">
        <v>56</v>
      </c>
      <c r="C21" s="63">
        <v>138120</v>
      </c>
      <c r="D21" s="63">
        <v>5000</v>
      </c>
      <c r="E21" s="63">
        <v>143120</v>
      </c>
    </row>
    <row r="22" spans="1:5">
      <c r="A22" s="61" t="s">
        <v>81</v>
      </c>
      <c r="B22" s="61" t="s">
        <v>82</v>
      </c>
      <c r="C22" s="60">
        <v>29620</v>
      </c>
      <c r="D22" s="60">
        <v>0</v>
      </c>
      <c r="E22" s="60">
        <v>29620</v>
      </c>
    </row>
    <row r="23" spans="1:5">
      <c r="A23" s="61" t="s">
        <v>83</v>
      </c>
      <c r="B23" s="61" t="s">
        <v>84</v>
      </c>
      <c r="C23" s="60">
        <v>108500</v>
      </c>
      <c r="D23" s="60">
        <v>5000</v>
      </c>
      <c r="E23" s="60">
        <v>113500</v>
      </c>
    </row>
    <row r="24" spans="1:5">
      <c r="A24" s="68" t="s">
        <v>130</v>
      </c>
      <c r="B24" s="68"/>
      <c r="C24" s="69">
        <v>15000</v>
      </c>
      <c r="D24" s="69">
        <v>-750</v>
      </c>
      <c r="E24" s="69">
        <v>14250</v>
      </c>
    </row>
    <row r="25" spans="1:5" ht="26.25" customHeight="1">
      <c r="A25" s="108" t="s">
        <v>131</v>
      </c>
      <c r="B25" s="108"/>
      <c r="C25" s="71">
        <v>15000</v>
      </c>
      <c r="D25" s="71">
        <v>-750</v>
      </c>
      <c r="E25" s="71">
        <v>14250</v>
      </c>
    </row>
    <row r="26" spans="1:5">
      <c r="A26" s="72" t="s">
        <v>119</v>
      </c>
      <c r="B26" s="72"/>
      <c r="C26" s="73">
        <v>15000</v>
      </c>
      <c r="D26" s="73">
        <v>-750</v>
      </c>
      <c r="E26" s="73">
        <v>14250</v>
      </c>
    </row>
    <row r="27" spans="1:5">
      <c r="A27" s="62" t="s">
        <v>1</v>
      </c>
      <c r="B27" s="62" t="s">
        <v>2</v>
      </c>
      <c r="C27" s="63">
        <v>15000</v>
      </c>
      <c r="D27" s="63">
        <v>-750</v>
      </c>
      <c r="E27" s="63">
        <v>14250</v>
      </c>
    </row>
    <row r="28" spans="1:5">
      <c r="A28" s="61" t="s">
        <v>72</v>
      </c>
      <c r="B28" s="61" t="s">
        <v>73</v>
      </c>
      <c r="C28" s="60">
        <v>15000</v>
      </c>
      <c r="D28" s="60">
        <v>-750</v>
      </c>
      <c r="E28" s="60">
        <v>14250</v>
      </c>
    </row>
    <row r="29" spans="1:5" ht="24.75" customHeight="1">
      <c r="A29" s="109" t="s">
        <v>132</v>
      </c>
      <c r="B29" s="106"/>
      <c r="C29" s="65">
        <v>27095588</v>
      </c>
      <c r="D29" s="65">
        <v>-4369</v>
      </c>
      <c r="E29" s="65">
        <v>27091219</v>
      </c>
    </row>
    <row r="30" spans="1:5" ht="24" customHeight="1">
      <c r="A30" s="110" t="s">
        <v>133</v>
      </c>
      <c r="B30" s="106"/>
      <c r="C30" s="67">
        <v>25647192</v>
      </c>
      <c r="D30" s="67">
        <v>-4369</v>
      </c>
      <c r="E30" s="67">
        <v>25642823</v>
      </c>
    </row>
    <row r="31" spans="1:5">
      <c r="A31" s="68" t="s">
        <v>134</v>
      </c>
      <c r="B31" s="68"/>
      <c r="C31" s="69">
        <v>3202192</v>
      </c>
      <c r="D31" s="69">
        <v>5823</v>
      </c>
      <c r="E31" s="69">
        <v>3208015</v>
      </c>
    </row>
    <row r="32" spans="1:5">
      <c r="A32" s="70" t="s">
        <v>135</v>
      </c>
      <c r="B32" s="70"/>
      <c r="C32" s="71">
        <v>294790</v>
      </c>
      <c r="D32" s="71">
        <v>5823</v>
      </c>
      <c r="E32" s="71">
        <v>300613</v>
      </c>
    </row>
    <row r="33" spans="1:5">
      <c r="A33" s="72" t="s">
        <v>119</v>
      </c>
      <c r="B33" s="72"/>
      <c r="C33" s="73">
        <v>294790</v>
      </c>
      <c r="D33" s="73">
        <v>5823</v>
      </c>
      <c r="E33" s="73">
        <v>300613</v>
      </c>
    </row>
    <row r="34" spans="1:5">
      <c r="A34" s="62" t="s">
        <v>1</v>
      </c>
      <c r="B34" s="62" t="s">
        <v>2</v>
      </c>
      <c r="C34" s="63">
        <v>294790</v>
      </c>
      <c r="D34" s="63">
        <v>5823</v>
      </c>
      <c r="E34" s="63">
        <v>300613</v>
      </c>
    </row>
    <row r="35" spans="1:5">
      <c r="A35" s="61" t="s">
        <v>3</v>
      </c>
      <c r="B35" s="61" t="s">
        <v>0</v>
      </c>
      <c r="C35" s="60">
        <v>4532</v>
      </c>
      <c r="D35" s="60">
        <v>2600</v>
      </c>
      <c r="E35" s="60">
        <v>7132</v>
      </c>
    </row>
    <row r="36" spans="1:5">
      <c r="A36" s="61" t="s">
        <v>72</v>
      </c>
      <c r="B36" s="61" t="s">
        <v>73</v>
      </c>
      <c r="C36" s="60">
        <v>287158</v>
      </c>
      <c r="D36" s="60">
        <v>3223</v>
      </c>
      <c r="E36" s="60">
        <v>290381</v>
      </c>
    </row>
    <row r="37" spans="1:5">
      <c r="A37" s="61" t="s">
        <v>76</v>
      </c>
      <c r="B37" s="61" t="s">
        <v>77</v>
      </c>
      <c r="C37" s="60">
        <v>2600</v>
      </c>
      <c r="D37" s="60">
        <v>0</v>
      </c>
      <c r="E37" s="60">
        <v>2600</v>
      </c>
    </row>
    <row r="38" spans="1:5">
      <c r="A38" s="61" t="s">
        <v>78</v>
      </c>
      <c r="B38" s="61" t="s">
        <v>79</v>
      </c>
      <c r="C38" s="60">
        <v>500</v>
      </c>
      <c r="D38" s="60">
        <v>0</v>
      </c>
      <c r="E38" s="60">
        <v>500</v>
      </c>
    </row>
    <row r="39" spans="1:5">
      <c r="A39" s="68" t="s">
        <v>136</v>
      </c>
      <c r="B39" s="68"/>
      <c r="C39" s="69">
        <v>130000</v>
      </c>
      <c r="D39" s="69">
        <v>-19500</v>
      </c>
      <c r="E39" s="69">
        <v>110500</v>
      </c>
    </row>
    <row r="40" spans="1:5">
      <c r="A40" s="70" t="s">
        <v>137</v>
      </c>
      <c r="B40" s="70"/>
      <c r="C40" s="71">
        <v>130000</v>
      </c>
      <c r="D40" s="71">
        <v>-19500</v>
      </c>
      <c r="E40" s="71">
        <v>110500</v>
      </c>
    </row>
    <row r="41" spans="1:5">
      <c r="A41" s="72" t="s">
        <v>119</v>
      </c>
      <c r="B41" s="72"/>
      <c r="C41" s="73">
        <v>130000</v>
      </c>
      <c r="D41" s="73">
        <v>-19500</v>
      </c>
      <c r="E41" s="73">
        <v>110500</v>
      </c>
    </row>
    <row r="42" spans="1:5">
      <c r="A42" s="62" t="s">
        <v>1</v>
      </c>
      <c r="B42" s="62" t="s">
        <v>2</v>
      </c>
      <c r="C42" s="63">
        <v>130000</v>
      </c>
      <c r="D42" s="63">
        <v>-19500</v>
      </c>
      <c r="E42" s="63">
        <v>110500</v>
      </c>
    </row>
    <row r="43" spans="1:5">
      <c r="A43" s="61" t="s">
        <v>3</v>
      </c>
      <c r="B43" s="61" t="s">
        <v>0</v>
      </c>
      <c r="C43" s="60">
        <v>130000</v>
      </c>
      <c r="D43" s="60">
        <v>-19500</v>
      </c>
      <c r="E43" s="60">
        <v>110500</v>
      </c>
    </row>
    <row r="44" spans="1:5">
      <c r="A44" s="68" t="s">
        <v>138</v>
      </c>
      <c r="B44" s="68"/>
      <c r="C44" s="69">
        <v>19146448</v>
      </c>
      <c r="D44" s="69">
        <v>61377</v>
      </c>
      <c r="E44" s="69">
        <v>19207825</v>
      </c>
    </row>
    <row r="45" spans="1:5">
      <c r="A45" s="70" t="s">
        <v>139</v>
      </c>
      <c r="B45" s="70"/>
      <c r="C45" s="71">
        <v>308000</v>
      </c>
      <c r="D45" s="71">
        <v>-2775</v>
      </c>
      <c r="E45" s="71">
        <v>305225</v>
      </c>
    </row>
    <row r="46" spans="1:5">
      <c r="A46" s="72" t="s">
        <v>119</v>
      </c>
      <c r="B46" s="72"/>
      <c r="C46" s="73">
        <v>308000</v>
      </c>
      <c r="D46" s="73">
        <v>-2775</v>
      </c>
      <c r="E46" s="73">
        <v>305225</v>
      </c>
    </row>
    <row r="47" spans="1:5">
      <c r="A47" s="62" t="s">
        <v>1</v>
      </c>
      <c r="B47" s="62" t="s">
        <v>2</v>
      </c>
      <c r="C47" s="63">
        <v>288000</v>
      </c>
      <c r="D47" s="63">
        <v>-1775</v>
      </c>
      <c r="E47" s="63">
        <v>286225</v>
      </c>
    </row>
    <row r="48" spans="1:5">
      <c r="A48" s="61" t="s">
        <v>3</v>
      </c>
      <c r="B48" s="61" t="s">
        <v>0</v>
      </c>
      <c r="C48" s="60">
        <v>288000</v>
      </c>
      <c r="D48" s="60">
        <v>-1775</v>
      </c>
      <c r="E48" s="60">
        <v>286225</v>
      </c>
    </row>
    <row r="49" spans="1:5">
      <c r="A49" s="62" t="s">
        <v>80</v>
      </c>
      <c r="B49" s="62" t="s">
        <v>56</v>
      </c>
      <c r="C49" s="63">
        <v>20000</v>
      </c>
      <c r="D49" s="63">
        <v>-1000</v>
      </c>
      <c r="E49" s="63">
        <v>19000</v>
      </c>
    </row>
    <row r="50" spans="1:5">
      <c r="A50" s="61" t="s">
        <v>83</v>
      </c>
      <c r="B50" s="61" t="s">
        <v>84</v>
      </c>
      <c r="C50" s="60">
        <v>20000</v>
      </c>
      <c r="D50" s="60">
        <v>-1000</v>
      </c>
      <c r="E50" s="60">
        <v>19000</v>
      </c>
    </row>
    <row r="51" spans="1:5">
      <c r="A51" s="70" t="s">
        <v>140</v>
      </c>
      <c r="B51" s="70"/>
      <c r="C51" s="71">
        <v>115107</v>
      </c>
      <c r="D51" s="71">
        <v>-500</v>
      </c>
      <c r="E51" s="71">
        <v>114607</v>
      </c>
    </row>
    <row r="52" spans="1:5">
      <c r="A52" s="72" t="s">
        <v>119</v>
      </c>
      <c r="B52" s="72"/>
      <c r="C52" s="73">
        <v>10000</v>
      </c>
      <c r="D52" s="73">
        <v>-500</v>
      </c>
      <c r="E52" s="73">
        <v>9500</v>
      </c>
    </row>
    <row r="53" spans="1:5">
      <c r="A53" s="62" t="s">
        <v>1</v>
      </c>
      <c r="B53" s="62" t="s">
        <v>2</v>
      </c>
      <c r="C53" s="63">
        <v>10000</v>
      </c>
      <c r="D53" s="63">
        <v>-500</v>
      </c>
      <c r="E53" s="63">
        <v>9500</v>
      </c>
    </row>
    <row r="54" spans="1:5">
      <c r="A54" s="61" t="s">
        <v>3</v>
      </c>
      <c r="B54" s="61" t="s">
        <v>0</v>
      </c>
      <c r="C54" s="60">
        <v>10000</v>
      </c>
      <c r="D54" s="60">
        <v>-500</v>
      </c>
      <c r="E54" s="60">
        <v>9500</v>
      </c>
    </row>
    <row r="55" spans="1:5">
      <c r="A55" s="72" t="s">
        <v>123</v>
      </c>
      <c r="B55" s="72"/>
      <c r="C55" s="73">
        <v>105107</v>
      </c>
      <c r="D55" s="73">
        <v>0</v>
      </c>
      <c r="E55" s="73">
        <v>105107</v>
      </c>
    </row>
    <row r="56" spans="1:5">
      <c r="A56" s="62" t="s">
        <v>1</v>
      </c>
      <c r="B56" s="62" t="s">
        <v>2</v>
      </c>
      <c r="C56" s="63">
        <v>105107</v>
      </c>
      <c r="D56" s="63">
        <v>0</v>
      </c>
      <c r="E56" s="63">
        <v>105107</v>
      </c>
    </row>
    <row r="57" spans="1:5">
      <c r="A57" s="61" t="s">
        <v>3</v>
      </c>
      <c r="B57" s="61" t="s">
        <v>0</v>
      </c>
      <c r="C57" s="60">
        <v>91807</v>
      </c>
      <c r="D57" s="60">
        <v>0</v>
      </c>
      <c r="E57" s="60">
        <v>91807</v>
      </c>
    </row>
    <row r="58" spans="1:5">
      <c r="A58" s="61" t="s">
        <v>78</v>
      </c>
      <c r="B58" s="61" t="s">
        <v>79</v>
      </c>
      <c r="C58" s="60">
        <v>13300</v>
      </c>
      <c r="D58" s="60">
        <v>0</v>
      </c>
      <c r="E58" s="60">
        <v>13300</v>
      </c>
    </row>
    <row r="59" spans="1:5">
      <c r="A59" s="70" t="s">
        <v>141</v>
      </c>
      <c r="B59" s="70"/>
      <c r="C59" s="71">
        <v>21350</v>
      </c>
      <c r="D59" s="71">
        <v>-1000</v>
      </c>
      <c r="E59" s="71">
        <v>20350</v>
      </c>
    </row>
    <row r="60" spans="1:5">
      <c r="A60" s="72" t="s">
        <v>119</v>
      </c>
      <c r="B60" s="72"/>
      <c r="C60" s="73">
        <v>21350</v>
      </c>
      <c r="D60" s="73">
        <v>-1000</v>
      </c>
      <c r="E60" s="73">
        <v>20350</v>
      </c>
    </row>
    <row r="61" spans="1:5">
      <c r="A61" s="62" t="s">
        <v>1</v>
      </c>
      <c r="B61" s="62" t="s">
        <v>2</v>
      </c>
      <c r="C61" s="63">
        <v>21350</v>
      </c>
      <c r="D61" s="63">
        <v>-1000</v>
      </c>
      <c r="E61" s="63">
        <v>20350</v>
      </c>
    </row>
    <row r="62" spans="1:5">
      <c r="A62" s="61" t="s">
        <v>3</v>
      </c>
      <c r="B62" s="61" t="s">
        <v>0</v>
      </c>
      <c r="C62" s="60">
        <v>1350</v>
      </c>
      <c r="D62" s="60">
        <v>0</v>
      </c>
      <c r="E62" s="60">
        <v>1350</v>
      </c>
    </row>
    <row r="63" spans="1:5">
      <c r="A63" s="61" t="s">
        <v>76</v>
      </c>
      <c r="B63" s="61" t="s">
        <v>77</v>
      </c>
      <c r="C63" s="60">
        <v>20000</v>
      </c>
      <c r="D63" s="60">
        <v>-1000</v>
      </c>
      <c r="E63" s="60">
        <v>19000</v>
      </c>
    </row>
    <row r="64" spans="1:5">
      <c r="A64" s="70" t="s">
        <v>142</v>
      </c>
      <c r="B64" s="70"/>
      <c r="C64" s="71">
        <v>359870</v>
      </c>
      <c r="D64" s="71">
        <v>-14155</v>
      </c>
      <c r="E64" s="71">
        <v>345715</v>
      </c>
    </row>
    <row r="65" spans="1:5">
      <c r="A65" s="72" t="s">
        <v>119</v>
      </c>
      <c r="B65" s="72"/>
      <c r="C65" s="73">
        <v>94370</v>
      </c>
      <c r="D65" s="73">
        <v>-14155</v>
      </c>
      <c r="E65" s="73">
        <v>80215</v>
      </c>
    </row>
    <row r="66" spans="1:5">
      <c r="A66" s="62" t="s">
        <v>80</v>
      </c>
      <c r="B66" s="62" t="s">
        <v>56</v>
      </c>
      <c r="C66" s="63">
        <v>94370</v>
      </c>
      <c r="D66" s="63">
        <v>-14155</v>
      </c>
      <c r="E66" s="63">
        <v>80215</v>
      </c>
    </row>
    <row r="67" spans="1:5">
      <c r="A67" s="61" t="s">
        <v>83</v>
      </c>
      <c r="B67" s="61" t="s">
        <v>84</v>
      </c>
      <c r="C67" s="60">
        <v>94370</v>
      </c>
      <c r="D67" s="60">
        <v>-14155</v>
      </c>
      <c r="E67" s="60">
        <v>80215</v>
      </c>
    </row>
    <row r="68" spans="1:5">
      <c r="A68" s="72" t="s">
        <v>143</v>
      </c>
      <c r="B68" s="72"/>
      <c r="C68" s="73">
        <v>265500</v>
      </c>
      <c r="D68" s="73">
        <v>0</v>
      </c>
      <c r="E68" s="73">
        <v>265500</v>
      </c>
    </row>
    <row r="69" spans="1:5">
      <c r="A69" s="62" t="s">
        <v>80</v>
      </c>
      <c r="B69" s="62" t="s">
        <v>56</v>
      </c>
      <c r="C69" s="63">
        <v>265500</v>
      </c>
      <c r="D69" s="63">
        <v>0</v>
      </c>
      <c r="E69" s="63">
        <v>265500</v>
      </c>
    </row>
    <row r="70" spans="1:5">
      <c r="A70" s="61" t="s">
        <v>83</v>
      </c>
      <c r="B70" s="61" t="s">
        <v>84</v>
      </c>
      <c r="C70" s="60">
        <v>265500</v>
      </c>
      <c r="D70" s="60">
        <v>0</v>
      </c>
      <c r="E70" s="60">
        <v>265500</v>
      </c>
    </row>
    <row r="71" spans="1:5">
      <c r="A71" s="70" t="s">
        <v>144</v>
      </c>
      <c r="B71" s="70"/>
      <c r="C71" s="71">
        <v>1904625</v>
      </c>
      <c r="D71" s="71">
        <v>-3575</v>
      </c>
      <c r="E71" s="71">
        <v>1901050</v>
      </c>
    </row>
    <row r="72" spans="1:5">
      <c r="A72" s="72" t="s">
        <v>119</v>
      </c>
      <c r="B72" s="72"/>
      <c r="C72" s="73">
        <v>71500</v>
      </c>
      <c r="D72" s="73">
        <v>-3575</v>
      </c>
      <c r="E72" s="73">
        <v>67925</v>
      </c>
    </row>
    <row r="73" spans="1:5">
      <c r="A73" s="62" t="s">
        <v>80</v>
      </c>
      <c r="B73" s="62" t="s">
        <v>56</v>
      </c>
      <c r="C73" s="63">
        <v>71500</v>
      </c>
      <c r="D73" s="63">
        <v>-3575</v>
      </c>
      <c r="E73" s="63">
        <v>67925</v>
      </c>
    </row>
    <row r="74" spans="1:5">
      <c r="A74" s="61" t="s">
        <v>85</v>
      </c>
      <c r="B74" s="61" t="s">
        <v>86</v>
      </c>
      <c r="C74" s="60">
        <v>71500</v>
      </c>
      <c r="D74" s="60">
        <v>-3575</v>
      </c>
      <c r="E74" s="60">
        <v>67925</v>
      </c>
    </row>
    <row r="75" spans="1:5">
      <c r="A75" s="72" t="s">
        <v>143</v>
      </c>
      <c r="B75" s="72"/>
      <c r="C75" s="73">
        <v>1833125</v>
      </c>
      <c r="D75" s="73">
        <v>0</v>
      </c>
      <c r="E75" s="73">
        <v>1833125</v>
      </c>
    </row>
    <row r="76" spans="1:5">
      <c r="A76" s="62" t="s">
        <v>1</v>
      </c>
      <c r="B76" s="62" t="s">
        <v>2</v>
      </c>
      <c r="C76" s="63">
        <v>33125</v>
      </c>
      <c r="D76" s="63">
        <v>0</v>
      </c>
      <c r="E76" s="63">
        <v>33125</v>
      </c>
    </row>
    <row r="77" spans="1:5">
      <c r="A77" s="61" t="s">
        <v>3</v>
      </c>
      <c r="B77" s="61" t="s">
        <v>0</v>
      </c>
      <c r="C77" s="60">
        <v>33125</v>
      </c>
      <c r="D77" s="60">
        <v>0</v>
      </c>
      <c r="E77" s="60">
        <v>33125</v>
      </c>
    </row>
    <row r="78" spans="1:5">
      <c r="A78" s="62" t="s">
        <v>80</v>
      </c>
      <c r="B78" s="62" t="s">
        <v>56</v>
      </c>
      <c r="C78" s="63">
        <v>1800000</v>
      </c>
      <c r="D78" s="63">
        <v>0</v>
      </c>
      <c r="E78" s="63">
        <v>1800000</v>
      </c>
    </row>
    <row r="79" spans="1:5">
      <c r="A79" s="61" t="s">
        <v>83</v>
      </c>
      <c r="B79" s="61" t="s">
        <v>84</v>
      </c>
      <c r="C79" s="60">
        <v>20000</v>
      </c>
      <c r="D79" s="60">
        <v>0</v>
      </c>
      <c r="E79" s="60">
        <v>20000</v>
      </c>
    </row>
    <row r="80" spans="1:5">
      <c r="A80" s="61" t="s">
        <v>85</v>
      </c>
      <c r="B80" s="61" t="s">
        <v>86</v>
      </c>
      <c r="C80" s="60">
        <v>1780000</v>
      </c>
      <c r="D80" s="60">
        <v>0</v>
      </c>
      <c r="E80" s="60">
        <v>1780000</v>
      </c>
    </row>
    <row r="81" spans="1:5">
      <c r="A81" s="105" t="s">
        <v>145</v>
      </c>
      <c r="B81" s="106"/>
      <c r="C81" s="71">
        <v>2060000</v>
      </c>
      <c r="D81" s="71">
        <v>-9000</v>
      </c>
      <c r="E81" s="71">
        <v>2051000</v>
      </c>
    </row>
    <row r="82" spans="1:5">
      <c r="A82" s="72" t="s">
        <v>119</v>
      </c>
      <c r="B82" s="72"/>
      <c r="C82" s="73">
        <v>60000</v>
      </c>
      <c r="D82" s="73">
        <v>-9000</v>
      </c>
      <c r="E82" s="73">
        <v>51000</v>
      </c>
    </row>
    <row r="83" spans="1:5">
      <c r="A83" s="62" t="s">
        <v>80</v>
      </c>
      <c r="B83" s="62" t="s">
        <v>56</v>
      </c>
      <c r="C83" s="63">
        <v>60000</v>
      </c>
      <c r="D83" s="63">
        <v>-9000</v>
      </c>
      <c r="E83" s="63">
        <v>51000</v>
      </c>
    </row>
    <row r="84" spans="1:5">
      <c r="A84" s="61" t="s">
        <v>83</v>
      </c>
      <c r="B84" s="61" t="s">
        <v>84</v>
      </c>
      <c r="C84" s="60">
        <v>60000</v>
      </c>
      <c r="D84" s="60">
        <v>-9000</v>
      </c>
      <c r="E84" s="60">
        <v>51000</v>
      </c>
    </row>
    <row r="85" spans="1:5">
      <c r="A85" s="72" t="s">
        <v>124</v>
      </c>
      <c r="B85" s="72"/>
      <c r="C85" s="73">
        <v>2000000</v>
      </c>
      <c r="D85" s="73">
        <v>0</v>
      </c>
      <c r="E85" s="73">
        <v>2000000</v>
      </c>
    </row>
    <row r="86" spans="1:5">
      <c r="A86" s="62" t="s">
        <v>80</v>
      </c>
      <c r="B86" s="62" t="s">
        <v>56</v>
      </c>
      <c r="C86" s="63">
        <v>2000000</v>
      </c>
      <c r="D86" s="63">
        <v>0</v>
      </c>
      <c r="E86" s="63">
        <v>2000000</v>
      </c>
    </row>
    <row r="87" spans="1:5">
      <c r="A87" s="61" t="s">
        <v>83</v>
      </c>
      <c r="B87" s="61" t="s">
        <v>84</v>
      </c>
      <c r="C87" s="60">
        <v>2000000</v>
      </c>
      <c r="D87" s="60">
        <v>0</v>
      </c>
      <c r="E87" s="60">
        <v>2000000</v>
      </c>
    </row>
    <row r="88" spans="1:5" ht="25.5" customHeight="1">
      <c r="A88" s="105" t="s">
        <v>146</v>
      </c>
      <c r="B88" s="106"/>
      <c r="C88" s="71">
        <v>1771660</v>
      </c>
      <c r="D88" s="71">
        <v>-179148</v>
      </c>
      <c r="E88" s="71">
        <v>1592512</v>
      </c>
    </row>
    <row r="89" spans="1:5">
      <c r="A89" s="72" t="s">
        <v>119</v>
      </c>
      <c r="B89" s="72"/>
      <c r="C89" s="73">
        <v>1240982</v>
      </c>
      <c r="D89" s="73">
        <v>-179148</v>
      </c>
      <c r="E89" s="73">
        <v>1061834</v>
      </c>
    </row>
    <row r="90" spans="1:5">
      <c r="A90" s="62" t="s">
        <v>80</v>
      </c>
      <c r="B90" s="62" t="s">
        <v>56</v>
      </c>
      <c r="C90" s="63">
        <v>1240982</v>
      </c>
      <c r="D90" s="63">
        <v>-179148</v>
      </c>
      <c r="E90" s="63">
        <v>1061834</v>
      </c>
    </row>
    <row r="91" spans="1:5">
      <c r="A91" s="61" t="s">
        <v>83</v>
      </c>
      <c r="B91" s="61" t="s">
        <v>84</v>
      </c>
      <c r="C91" s="60">
        <v>970000</v>
      </c>
      <c r="D91" s="60">
        <v>-145500</v>
      </c>
      <c r="E91" s="60">
        <v>824500</v>
      </c>
    </row>
    <row r="92" spans="1:5">
      <c r="A92" s="61" t="s">
        <v>85</v>
      </c>
      <c r="B92" s="61" t="s">
        <v>86</v>
      </c>
      <c r="C92" s="60">
        <v>270982</v>
      </c>
      <c r="D92" s="60">
        <v>-33648</v>
      </c>
      <c r="E92" s="60">
        <v>237334</v>
      </c>
    </row>
    <row r="93" spans="1:5">
      <c r="A93" s="72" t="s">
        <v>147</v>
      </c>
      <c r="B93" s="72"/>
      <c r="C93" s="73">
        <v>530678</v>
      </c>
      <c r="D93" s="73">
        <v>0</v>
      </c>
      <c r="E93" s="73">
        <v>530678</v>
      </c>
    </row>
    <row r="94" spans="1:5">
      <c r="A94" s="62" t="s">
        <v>80</v>
      </c>
      <c r="B94" s="62" t="s">
        <v>56</v>
      </c>
      <c r="C94" s="63">
        <v>530678</v>
      </c>
      <c r="D94" s="63">
        <v>0</v>
      </c>
      <c r="E94" s="63">
        <v>530678</v>
      </c>
    </row>
    <row r="95" spans="1:5">
      <c r="A95" s="61" t="s">
        <v>83</v>
      </c>
      <c r="B95" s="61" t="s">
        <v>84</v>
      </c>
      <c r="C95" s="60">
        <v>97000</v>
      </c>
      <c r="D95" s="60">
        <v>0</v>
      </c>
      <c r="E95" s="60">
        <v>97000</v>
      </c>
    </row>
    <row r="96" spans="1:5">
      <c r="A96" s="61" t="s">
        <v>85</v>
      </c>
      <c r="B96" s="61" t="s">
        <v>86</v>
      </c>
      <c r="C96" s="60">
        <v>433678</v>
      </c>
      <c r="D96" s="60">
        <v>0</v>
      </c>
      <c r="E96" s="60">
        <v>433678</v>
      </c>
    </row>
    <row r="97" spans="1:5" ht="24.75" customHeight="1">
      <c r="A97" s="105" t="s">
        <v>148</v>
      </c>
      <c r="B97" s="106"/>
      <c r="C97" s="71">
        <v>400000</v>
      </c>
      <c r="D97" s="71">
        <v>-15000</v>
      </c>
      <c r="E97" s="71">
        <v>385000</v>
      </c>
    </row>
    <row r="98" spans="1:5">
      <c r="A98" s="72" t="s">
        <v>119</v>
      </c>
      <c r="B98" s="72"/>
      <c r="C98" s="73">
        <v>100000</v>
      </c>
      <c r="D98" s="73">
        <v>-15000</v>
      </c>
      <c r="E98" s="73">
        <v>85000</v>
      </c>
    </row>
    <row r="99" spans="1:5">
      <c r="A99" s="62" t="s">
        <v>80</v>
      </c>
      <c r="B99" s="62" t="s">
        <v>56</v>
      </c>
      <c r="C99" s="63">
        <v>100000</v>
      </c>
      <c r="D99" s="63">
        <v>-15000</v>
      </c>
      <c r="E99" s="63">
        <v>85000</v>
      </c>
    </row>
    <row r="100" spans="1:5">
      <c r="A100" s="61" t="s">
        <v>83</v>
      </c>
      <c r="B100" s="61" t="s">
        <v>84</v>
      </c>
      <c r="C100" s="60">
        <v>100000</v>
      </c>
      <c r="D100" s="60">
        <v>-15000</v>
      </c>
      <c r="E100" s="60">
        <v>85000</v>
      </c>
    </row>
    <row r="101" spans="1:5">
      <c r="A101" s="72" t="s">
        <v>143</v>
      </c>
      <c r="B101" s="72"/>
      <c r="C101" s="73">
        <v>300000</v>
      </c>
      <c r="D101" s="73">
        <v>0</v>
      </c>
      <c r="E101" s="73">
        <v>300000</v>
      </c>
    </row>
    <row r="102" spans="1:5">
      <c r="A102" s="62" t="s">
        <v>80</v>
      </c>
      <c r="B102" s="62" t="s">
        <v>56</v>
      </c>
      <c r="C102" s="63">
        <v>300000</v>
      </c>
      <c r="D102" s="63">
        <v>0</v>
      </c>
      <c r="E102" s="63">
        <v>300000</v>
      </c>
    </row>
    <row r="103" spans="1:5">
      <c r="A103" s="61" t="s">
        <v>83</v>
      </c>
      <c r="B103" s="61" t="s">
        <v>84</v>
      </c>
      <c r="C103" s="60">
        <v>300000</v>
      </c>
      <c r="D103" s="60">
        <v>0</v>
      </c>
      <c r="E103" s="60">
        <v>300000</v>
      </c>
    </row>
    <row r="104" spans="1:5">
      <c r="A104" s="70" t="s">
        <v>149</v>
      </c>
      <c r="B104" s="70"/>
      <c r="C104" s="71">
        <v>2495964</v>
      </c>
      <c r="D104" s="71">
        <v>-74000</v>
      </c>
      <c r="E104" s="71">
        <v>2421964</v>
      </c>
    </row>
    <row r="105" spans="1:5">
      <c r="A105" s="72" t="s">
        <v>119</v>
      </c>
      <c r="B105" s="72"/>
      <c r="C105" s="73">
        <v>1977746</v>
      </c>
      <c r="D105" s="73">
        <v>-74000</v>
      </c>
      <c r="E105" s="73">
        <v>1903746</v>
      </c>
    </row>
    <row r="106" spans="1:5">
      <c r="A106" s="62" t="s">
        <v>1</v>
      </c>
      <c r="B106" s="62" t="s">
        <v>2</v>
      </c>
      <c r="C106" s="63">
        <v>38500</v>
      </c>
      <c r="D106" s="63">
        <v>0</v>
      </c>
      <c r="E106" s="63">
        <v>38500</v>
      </c>
    </row>
    <row r="107" spans="1:5">
      <c r="A107" s="61" t="s">
        <v>3</v>
      </c>
      <c r="B107" s="61" t="s">
        <v>0</v>
      </c>
      <c r="C107" s="60">
        <v>38500</v>
      </c>
      <c r="D107" s="60">
        <v>0</v>
      </c>
      <c r="E107" s="60">
        <v>38500</v>
      </c>
    </row>
    <row r="108" spans="1:5">
      <c r="A108" s="62" t="s">
        <v>80</v>
      </c>
      <c r="B108" s="62" t="s">
        <v>56</v>
      </c>
      <c r="C108" s="63">
        <v>1939246</v>
      </c>
      <c r="D108" s="63">
        <v>-74000</v>
      </c>
      <c r="E108" s="63">
        <v>1865246</v>
      </c>
    </row>
    <row r="109" spans="1:5">
      <c r="A109" s="61" t="s">
        <v>83</v>
      </c>
      <c r="B109" s="61" t="s">
        <v>84</v>
      </c>
      <c r="C109" s="60">
        <v>305000</v>
      </c>
      <c r="D109" s="60">
        <v>0</v>
      </c>
      <c r="E109" s="60">
        <v>305000</v>
      </c>
    </row>
    <row r="110" spans="1:5">
      <c r="A110" s="61" t="s">
        <v>85</v>
      </c>
      <c r="B110" s="61" t="s">
        <v>86</v>
      </c>
      <c r="C110" s="60">
        <v>1634246</v>
      </c>
      <c r="D110" s="60">
        <v>-74000</v>
      </c>
      <c r="E110" s="60">
        <v>1560246</v>
      </c>
    </row>
    <row r="111" spans="1:5">
      <c r="A111" s="72" t="s">
        <v>143</v>
      </c>
      <c r="B111" s="72"/>
      <c r="C111" s="73">
        <v>452464</v>
      </c>
      <c r="D111" s="73">
        <v>0</v>
      </c>
      <c r="E111" s="73">
        <v>452464</v>
      </c>
    </row>
    <row r="112" spans="1:5">
      <c r="A112" s="62" t="s">
        <v>80</v>
      </c>
      <c r="B112" s="62" t="s">
        <v>56</v>
      </c>
      <c r="C112" s="63">
        <v>452464</v>
      </c>
      <c r="D112" s="63">
        <v>0</v>
      </c>
      <c r="E112" s="63">
        <v>452464</v>
      </c>
    </row>
    <row r="113" spans="1:5">
      <c r="A113" s="61" t="s">
        <v>85</v>
      </c>
      <c r="B113" s="61" t="s">
        <v>86</v>
      </c>
      <c r="C113" s="60">
        <v>452464</v>
      </c>
      <c r="D113" s="60">
        <v>0</v>
      </c>
      <c r="E113" s="60">
        <v>452464</v>
      </c>
    </row>
    <row r="114" spans="1:5">
      <c r="A114" s="72" t="s">
        <v>147</v>
      </c>
      <c r="B114" s="72"/>
      <c r="C114" s="73">
        <v>65754</v>
      </c>
      <c r="D114" s="73">
        <v>0</v>
      </c>
      <c r="E114" s="73">
        <v>65754</v>
      </c>
    </row>
    <row r="115" spans="1:5">
      <c r="A115" s="62" t="s">
        <v>80</v>
      </c>
      <c r="B115" s="62" t="s">
        <v>56</v>
      </c>
      <c r="C115" s="63">
        <v>65754</v>
      </c>
      <c r="D115" s="63">
        <v>0</v>
      </c>
      <c r="E115" s="63">
        <v>65754</v>
      </c>
    </row>
    <row r="116" spans="1:5">
      <c r="A116" s="61" t="s">
        <v>85</v>
      </c>
      <c r="B116" s="61" t="s">
        <v>86</v>
      </c>
      <c r="C116" s="60">
        <v>65754</v>
      </c>
      <c r="D116" s="60">
        <v>0</v>
      </c>
      <c r="E116" s="60">
        <v>65754</v>
      </c>
    </row>
    <row r="117" spans="1:5">
      <c r="A117" s="70" t="s">
        <v>150</v>
      </c>
      <c r="B117" s="70"/>
      <c r="C117" s="71">
        <v>3273671</v>
      </c>
      <c r="D117" s="71">
        <v>-20400</v>
      </c>
      <c r="E117" s="71">
        <v>3253271</v>
      </c>
    </row>
    <row r="118" spans="1:5">
      <c r="A118" s="72" t="s">
        <v>119</v>
      </c>
      <c r="B118" s="72"/>
      <c r="C118" s="73">
        <v>136500</v>
      </c>
      <c r="D118" s="73">
        <v>-20400</v>
      </c>
      <c r="E118" s="73">
        <v>116100</v>
      </c>
    </row>
    <row r="119" spans="1:5">
      <c r="A119" s="62" t="s">
        <v>1</v>
      </c>
      <c r="B119" s="62" t="s">
        <v>2</v>
      </c>
      <c r="C119" s="63">
        <v>500</v>
      </c>
      <c r="D119" s="63">
        <v>0</v>
      </c>
      <c r="E119" s="63">
        <v>500</v>
      </c>
    </row>
    <row r="120" spans="1:5">
      <c r="A120" s="61" t="s">
        <v>3</v>
      </c>
      <c r="B120" s="61" t="s">
        <v>0</v>
      </c>
      <c r="C120" s="60">
        <v>500</v>
      </c>
      <c r="D120" s="60">
        <v>0</v>
      </c>
      <c r="E120" s="60">
        <v>500</v>
      </c>
    </row>
    <row r="121" spans="1:5">
      <c r="A121" s="62" t="s">
        <v>80</v>
      </c>
      <c r="B121" s="62" t="s">
        <v>56</v>
      </c>
      <c r="C121" s="63">
        <v>136000</v>
      </c>
      <c r="D121" s="63">
        <v>-20400</v>
      </c>
      <c r="E121" s="63">
        <v>115600</v>
      </c>
    </row>
    <row r="122" spans="1:5">
      <c r="A122" s="61" t="s">
        <v>83</v>
      </c>
      <c r="B122" s="61" t="s">
        <v>84</v>
      </c>
      <c r="C122" s="60">
        <v>136000</v>
      </c>
      <c r="D122" s="60">
        <v>-20400</v>
      </c>
      <c r="E122" s="60">
        <v>115600</v>
      </c>
    </row>
    <row r="123" spans="1:5">
      <c r="A123" s="72" t="s">
        <v>143</v>
      </c>
      <c r="B123" s="72"/>
      <c r="C123" s="73">
        <v>1137171</v>
      </c>
      <c r="D123" s="73">
        <v>0</v>
      </c>
      <c r="E123" s="73">
        <v>1137171</v>
      </c>
    </row>
    <row r="124" spans="1:5">
      <c r="A124" s="62" t="s">
        <v>80</v>
      </c>
      <c r="B124" s="62" t="s">
        <v>56</v>
      </c>
      <c r="C124" s="63">
        <v>1137171</v>
      </c>
      <c r="D124" s="63">
        <v>0</v>
      </c>
      <c r="E124" s="63">
        <v>1137171</v>
      </c>
    </row>
    <row r="125" spans="1:5">
      <c r="A125" s="61" t="s">
        <v>83</v>
      </c>
      <c r="B125" s="61" t="s">
        <v>84</v>
      </c>
      <c r="C125" s="60">
        <v>1137171</v>
      </c>
      <c r="D125" s="60">
        <v>0</v>
      </c>
      <c r="E125" s="60">
        <v>1137171</v>
      </c>
    </row>
    <row r="126" spans="1:5">
      <c r="A126" s="72" t="s">
        <v>124</v>
      </c>
      <c r="B126" s="72"/>
      <c r="C126" s="73">
        <v>2000000</v>
      </c>
      <c r="D126" s="73">
        <v>0</v>
      </c>
      <c r="E126" s="73">
        <v>2000000</v>
      </c>
    </row>
    <row r="127" spans="1:5">
      <c r="A127" s="62" t="s">
        <v>80</v>
      </c>
      <c r="B127" s="62" t="s">
        <v>56</v>
      </c>
      <c r="C127" s="63">
        <v>2000000</v>
      </c>
      <c r="D127" s="63">
        <v>0</v>
      </c>
      <c r="E127" s="63">
        <v>2000000</v>
      </c>
    </row>
    <row r="128" spans="1:5">
      <c r="A128" s="61" t="s">
        <v>83</v>
      </c>
      <c r="B128" s="61" t="s">
        <v>84</v>
      </c>
      <c r="C128" s="60">
        <v>2000000</v>
      </c>
      <c r="D128" s="60">
        <v>0</v>
      </c>
      <c r="E128" s="60">
        <v>2000000</v>
      </c>
    </row>
    <row r="129" spans="1:5">
      <c r="A129" s="70" t="s">
        <v>151</v>
      </c>
      <c r="B129" s="70"/>
      <c r="C129" s="71">
        <v>433000</v>
      </c>
      <c r="D129" s="71">
        <v>6650</v>
      </c>
      <c r="E129" s="71">
        <v>439650</v>
      </c>
    </row>
    <row r="130" spans="1:5">
      <c r="A130" s="72" t="s">
        <v>119</v>
      </c>
      <c r="B130" s="72"/>
      <c r="C130" s="73">
        <v>133000</v>
      </c>
      <c r="D130" s="73">
        <v>6650</v>
      </c>
      <c r="E130" s="73">
        <v>139650</v>
      </c>
    </row>
    <row r="131" spans="1:5">
      <c r="A131" s="62" t="s">
        <v>80</v>
      </c>
      <c r="B131" s="62" t="s">
        <v>56</v>
      </c>
      <c r="C131" s="63">
        <v>133000</v>
      </c>
      <c r="D131" s="63">
        <v>6650</v>
      </c>
      <c r="E131" s="63">
        <v>139650</v>
      </c>
    </row>
    <row r="132" spans="1:5">
      <c r="A132" s="61" t="s">
        <v>85</v>
      </c>
      <c r="B132" s="61" t="s">
        <v>86</v>
      </c>
      <c r="C132" s="60">
        <v>133000</v>
      </c>
      <c r="D132" s="60">
        <v>6650</v>
      </c>
      <c r="E132" s="60">
        <v>139650</v>
      </c>
    </row>
    <row r="133" spans="1:5">
      <c r="A133" s="72" t="s">
        <v>124</v>
      </c>
      <c r="B133" s="72"/>
      <c r="C133" s="73">
        <v>300000</v>
      </c>
      <c r="D133" s="73">
        <v>0</v>
      </c>
      <c r="E133" s="73">
        <v>300000</v>
      </c>
    </row>
    <row r="134" spans="1:5">
      <c r="A134" s="62" t="s">
        <v>80</v>
      </c>
      <c r="B134" s="62" t="s">
        <v>56</v>
      </c>
      <c r="C134" s="63">
        <v>300000</v>
      </c>
      <c r="D134" s="63">
        <v>0</v>
      </c>
      <c r="E134" s="63">
        <v>300000</v>
      </c>
    </row>
    <row r="135" spans="1:5">
      <c r="A135" s="61" t="s">
        <v>85</v>
      </c>
      <c r="B135" s="61" t="s">
        <v>86</v>
      </c>
      <c r="C135" s="60">
        <v>300000</v>
      </c>
      <c r="D135" s="60">
        <v>0</v>
      </c>
      <c r="E135" s="60">
        <v>300000</v>
      </c>
    </row>
    <row r="136" spans="1:5">
      <c r="A136" s="70" t="s">
        <v>152</v>
      </c>
      <c r="B136" s="70"/>
      <c r="C136" s="71">
        <v>5000</v>
      </c>
      <c r="D136" s="71">
        <v>-250</v>
      </c>
      <c r="E136" s="71">
        <v>4750</v>
      </c>
    </row>
    <row r="137" spans="1:5">
      <c r="A137" s="72" t="s">
        <v>119</v>
      </c>
      <c r="B137" s="72"/>
      <c r="C137" s="73">
        <v>5000</v>
      </c>
      <c r="D137" s="73">
        <v>-250</v>
      </c>
      <c r="E137" s="73">
        <v>4750</v>
      </c>
    </row>
    <row r="138" spans="1:5">
      <c r="A138" s="62" t="s">
        <v>80</v>
      </c>
      <c r="B138" s="62" t="s">
        <v>56</v>
      </c>
      <c r="C138" s="63">
        <v>5000</v>
      </c>
      <c r="D138" s="63">
        <v>-250</v>
      </c>
      <c r="E138" s="63">
        <v>4750</v>
      </c>
    </row>
    <row r="139" spans="1:5">
      <c r="A139" s="61" t="s">
        <v>83</v>
      </c>
      <c r="B139" s="61" t="s">
        <v>84</v>
      </c>
      <c r="C139" s="60">
        <v>5000</v>
      </c>
      <c r="D139" s="60">
        <v>-250</v>
      </c>
      <c r="E139" s="60">
        <v>4750</v>
      </c>
    </row>
    <row r="140" spans="1:5" ht="25.5" customHeight="1">
      <c r="A140" s="105" t="s">
        <v>153</v>
      </c>
      <c r="B140" s="106"/>
      <c r="C140" s="71">
        <v>2778500</v>
      </c>
      <c r="D140" s="71">
        <v>-38925</v>
      </c>
      <c r="E140" s="71">
        <v>2739575</v>
      </c>
    </row>
    <row r="141" spans="1:5">
      <c r="A141" s="72" t="s">
        <v>119</v>
      </c>
      <c r="B141" s="72"/>
      <c r="C141" s="73">
        <v>278500</v>
      </c>
      <c r="D141" s="73">
        <v>-38925</v>
      </c>
      <c r="E141" s="73">
        <v>239575</v>
      </c>
    </row>
    <row r="142" spans="1:5">
      <c r="A142" s="62" t="s">
        <v>1</v>
      </c>
      <c r="B142" s="62" t="s">
        <v>2</v>
      </c>
      <c r="C142" s="63">
        <v>28500</v>
      </c>
      <c r="D142" s="63">
        <v>-1425</v>
      </c>
      <c r="E142" s="63">
        <v>27075</v>
      </c>
    </row>
    <row r="143" spans="1:5">
      <c r="A143" s="61" t="s">
        <v>3</v>
      </c>
      <c r="B143" s="61" t="s">
        <v>0</v>
      </c>
      <c r="C143" s="60">
        <v>28500</v>
      </c>
      <c r="D143" s="60">
        <v>-1425</v>
      </c>
      <c r="E143" s="60">
        <v>27075</v>
      </c>
    </row>
    <row r="144" spans="1:5">
      <c r="A144" s="62" t="s">
        <v>80</v>
      </c>
      <c r="B144" s="62" t="s">
        <v>56</v>
      </c>
      <c r="C144" s="63">
        <v>250000</v>
      </c>
      <c r="D144" s="63">
        <v>-37500</v>
      </c>
      <c r="E144" s="63">
        <v>212500</v>
      </c>
    </row>
    <row r="145" spans="1:5">
      <c r="A145" s="61" t="s">
        <v>83</v>
      </c>
      <c r="B145" s="61" t="s">
        <v>84</v>
      </c>
      <c r="C145" s="60">
        <v>250000</v>
      </c>
      <c r="D145" s="60">
        <v>-37500</v>
      </c>
      <c r="E145" s="60">
        <v>212500</v>
      </c>
    </row>
    <row r="146" spans="1:5">
      <c r="A146" s="72" t="s">
        <v>143</v>
      </c>
      <c r="B146" s="72"/>
      <c r="C146" s="73">
        <v>500000</v>
      </c>
      <c r="D146" s="73">
        <v>0</v>
      </c>
      <c r="E146" s="73">
        <v>500000</v>
      </c>
    </row>
    <row r="147" spans="1:5">
      <c r="A147" s="62" t="s">
        <v>1</v>
      </c>
      <c r="B147" s="62" t="s">
        <v>2</v>
      </c>
      <c r="C147" s="63">
        <v>2500</v>
      </c>
      <c r="D147" s="63">
        <v>0</v>
      </c>
      <c r="E147" s="63">
        <v>2500</v>
      </c>
    </row>
    <row r="148" spans="1:5">
      <c r="A148" s="61" t="s">
        <v>3</v>
      </c>
      <c r="B148" s="61" t="s">
        <v>0</v>
      </c>
      <c r="C148" s="60">
        <v>2500</v>
      </c>
      <c r="D148" s="60">
        <v>0</v>
      </c>
      <c r="E148" s="60">
        <v>2500</v>
      </c>
    </row>
    <row r="149" spans="1:5">
      <c r="A149" s="62" t="s">
        <v>80</v>
      </c>
      <c r="B149" s="62" t="s">
        <v>56</v>
      </c>
      <c r="C149" s="63">
        <v>497500</v>
      </c>
      <c r="D149" s="63">
        <v>0</v>
      </c>
      <c r="E149" s="63">
        <v>497500</v>
      </c>
    </row>
    <row r="150" spans="1:5">
      <c r="A150" s="61" t="s">
        <v>83</v>
      </c>
      <c r="B150" s="61" t="s">
        <v>84</v>
      </c>
      <c r="C150" s="60">
        <v>497500</v>
      </c>
      <c r="D150" s="60">
        <v>0</v>
      </c>
      <c r="E150" s="60">
        <v>497500</v>
      </c>
    </row>
    <row r="151" spans="1:5">
      <c r="A151" s="72" t="s">
        <v>124</v>
      </c>
      <c r="B151" s="72"/>
      <c r="C151" s="73">
        <v>2000000</v>
      </c>
      <c r="D151" s="73">
        <v>0</v>
      </c>
      <c r="E151" s="73">
        <v>2000000</v>
      </c>
    </row>
    <row r="152" spans="1:5">
      <c r="A152" s="62" t="s">
        <v>80</v>
      </c>
      <c r="B152" s="62" t="s">
        <v>56</v>
      </c>
      <c r="C152" s="63">
        <v>2000000</v>
      </c>
      <c r="D152" s="63">
        <v>0</v>
      </c>
      <c r="E152" s="63">
        <v>2000000</v>
      </c>
    </row>
    <row r="153" spans="1:5">
      <c r="A153" s="61" t="s">
        <v>83</v>
      </c>
      <c r="B153" s="61" t="s">
        <v>84</v>
      </c>
      <c r="C153" s="60">
        <v>2000000</v>
      </c>
      <c r="D153" s="60">
        <v>0</v>
      </c>
      <c r="E153" s="60">
        <v>2000000</v>
      </c>
    </row>
    <row r="154" spans="1:5" ht="25.5" customHeight="1">
      <c r="A154" s="105" t="s">
        <v>154</v>
      </c>
      <c r="B154" s="106"/>
      <c r="C154" s="71">
        <v>1208791</v>
      </c>
      <c r="D154" s="71">
        <v>444955</v>
      </c>
      <c r="E154" s="71">
        <v>1653746</v>
      </c>
    </row>
    <row r="155" spans="1:5">
      <c r="A155" s="72" t="s">
        <v>119</v>
      </c>
      <c r="B155" s="72"/>
      <c r="C155" s="73">
        <v>180000</v>
      </c>
      <c r="D155" s="73">
        <v>444955</v>
      </c>
      <c r="E155" s="73">
        <v>624955</v>
      </c>
    </row>
    <row r="156" spans="1:5">
      <c r="A156" s="62" t="s">
        <v>1</v>
      </c>
      <c r="B156" s="62" t="s">
        <v>2</v>
      </c>
      <c r="C156" s="63">
        <v>30000</v>
      </c>
      <c r="D156" s="63">
        <v>-1500</v>
      </c>
      <c r="E156" s="63">
        <v>28500</v>
      </c>
    </row>
    <row r="157" spans="1:5">
      <c r="A157" s="61" t="s">
        <v>3</v>
      </c>
      <c r="B157" s="61" t="s">
        <v>0</v>
      </c>
      <c r="C157" s="60">
        <v>30000</v>
      </c>
      <c r="D157" s="60">
        <v>-1500</v>
      </c>
      <c r="E157" s="60">
        <v>28500</v>
      </c>
    </row>
    <row r="158" spans="1:5">
      <c r="A158" s="62" t="s">
        <v>80</v>
      </c>
      <c r="B158" s="62" t="s">
        <v>56</v>
      </c>
      <c r="C158" s="63">
        <v>150000</v>
      </c>
      <c r="D158" s="63">
        <v>446455</v>
      </c>
      <c r="E158" s="63">
        <v>596455</v>
      </c>
    </row>
    <row r="159" spans="1:5">
      <c r="A159" s="61" t="s">
        <v>85</v>
      </c>
      <c r="B159" s="61" t="s">
        <v>86</v>
      </c>
      <c r="C159" s="60">
        <v>150000</v>
      </c>
      <c r="D159" s="60">
        <v>446455</v>
      </c>
      <c r="E159" s="60">
        <v>596455</v>
      </c>
    </row>
    <row r="160" spans="1:5">
      <c r="A160" s="72" t="s">
        <v>143</v>
      </c>
      <c r="B160" s="72"/>
      <c r="C160" s="73">
        <v>1028791</v>
      </c>
      <c r="D160" s="73">
        <v>0</v>
      </c>
      <c r="E160" s="73">
        <v>1028791</v>
      </c>
    </row>
    <row r="161" spans="1:5">
      <c r="A161" s="62" t="s">
        <v>1</v>
      </c>
      <c r="B161" s="62" t="s">
        <v>2</v>
      </c>
      <c r="C161" s="63">
        <v>2500</v>
      </c>
      <c r="D161" s="63">
        <v>0</v>
      </c>
      <c r="E161" s="63">
        <v>2500</v>
      </c>
    </row>
    <row r="162" spans="1:5">
      <c r="A162" s="61" t="s">
        <v>3</v>
      </c>
      <c r="B162" s="61" t="s">
        <v>0</v>
      </c>
      <c r="C162" s="60">
        <v>2500</v>
      </c>
      <c r="D162" s="60">
        <v>0</v>
      </c>
      <c r="E162" s="60">
        <v>2500</v>
      </c>
    </row>
    <row r="163" spans="1:5">
      <c r="A163" s="62" t="s">
        <v>80</v>
      </c>
      <c r="B163" s="62" t="s">
        <v>56</v>
      </c>
      <c r="C163" s="63">
        <v>1026291</v>
      </c>
      <c r="D163" s="63">
        <v>0</v>
      </c>
      <c r="E163" s="63">
        <v>1026291</v>
      </c>
    </row>
    <row r="164" spans="1:5">
      <c r="A164" s="61" t="s">
        <v>85</v>
      </c>
      <c r="B164" s="61" t="s">
        <v>86</v>
      </c>
      <c r="C164" s="60">
        <v>1026291</v>
      </c>
      <c r="D164" s="60">
        <v>0</v>
      </c>
      <c r="E164" s="60">
        <v>1026291</v>
      </c>
    </row>
    <row r="165" spans="1:5" ht="25.5" customHeight="1">
      <c r="A165" s="105" t="s">
        <v>155</v>
      </c>
      <c r="B165" s="106"/>
      <c r="C165" s="71">
        <v>20000</v>
      </c>
      <c r="D165" s="71">
        <v>-1000</v>
      </c>
      <c r="E165" s="71">
        <v>19000</v>
      </c>
    </row>
    <row r="166" spans="1:5">
      <c r="A166" s="72" t="s">
        <v>119</v>
      </c>
      <c r="B166" s="72"/>
      <c r="C166" s="73">
        <v>20000</v>
      </c>
      <c r="D166" s="73">
        <v>-1000</v>
      </c>
      <c r="E166" s="73">
        <v>19000</v>
      </c>
    </row>
    <row r="167" spans="1:5">
      <c r="A167" s="62" t="s">
        <v>1</v>
      </c>
      <c r="B167" s="62" t="s">
        <v>2</v>
      </c>
      <c r="C167" s="63">
        <v>20000</v>
      </c>
      <c r="D167" s="63">
        <v>-1000</v>
      </c>
      <c r="E167" s="63">
        <v>19000</v>
      </c>
    </row>
    <row r="168" spans="1:5">
      <c r="A168" s="61" t="s">
        <v>74</v>
      </c>
      <c r="B168" s="61" t="s">
        <v>75</v>
      </c>
      <c r="C168" s="60">
        <v>20000</v>
      </c>
      <c r="D168" s="60">
        <v>-1000</v>
      </c>
      <c r="E168" s="60">
        <v>19000</v>
      </c>
    </row>
    <row r="169" spans="1:5">
      <c r="A169" s="70" t="s">
        <v>156</v>
      </c>
      <c r="B169" s="70"/>
      <c r="C169" s="71">
        <v>200000</v>
      </c>
      <c r="D169" s="71">
        <v>-30000</v>
      </c>
      <c r="E169" s="71">
        <v>170000</v>
      </c>
    </row>
    <row r="170" spans="1:5">
      <c r="A170" s="72" t="s">
        <v>119</v>
      </c>
      <c r="B170" s="72"/>
      <c r="C170" s="73">
        <v>200000</v>
      </c>
      <c r="D170" s="73">
        <v>-30000</v>
      </c>
      <c r="E170" s="73">
        <v>170000</v>
      </c>
    </row>
    <row r="171" spans="1:5">
      <c r="A171" s="62" t="s">
        <v>80</v>
      </c>
      <c r="B171" s="62" t="s">
        <v>56</v>
      </c>
      <c r="C171" s="63">
        <v>200000</v>
      </c>
      <c r="D171" s="63">
        <v>-30000</v>
      </c>
      <c r="E171" s="63">
        <v>170000</v>
      </c>
    </row>
    <row r="172" spans="1:5">
      <c r="A172" s="61" t="s">
        <v>85</v>
      </c>
      <c r="B172" s="61" t="s">
        <v>86</v>
      </c>
      <c r="C172" s="60">
        <v>200000</v>
      </c>
      <c r="D172" s="60">
        <v>-30000</v>
      </c>
      <c r="E172" s="60">
        <v>170000</v>
      </c>
    </row>
    <row r="173" spans="1:5" ht="25.5" customHeight="1">
      <c r="A173" s="105" t="s">
        <v>157</v>
      </c>
      <c r="B173" s="106"/>
      <c r="C173" s="71">
        <v>10000</v>
      </c>
      <c r="D173" s="71">
        <v>-500</v>
      </c>
      <c r="E173" s="71">
        <v>9500</v>
      </c>
    </row>
    <row r="174" spans="1:5">
      <c r="A174" s="72" t="s">
        <v>119</v>
      </c>
      <c r="B174" s="72"/>
      <c r="C174" s="73">
        <v>10000</v>
      </c>
      <c r="D174" s="73">
        <v>-500</v>
      </c>
      <c r="E174" s="73">
        <v>9500</v>
      </c>
    </row>
    <row r="175" spans="1:5">
      <c r="A175" s="62" t="s">
        <v>1</v>
      </c>
      <c r="B175" s="62" t="s">
        <v>2</v>
      </c>
      <c r="C175" s="63">
        <v>10000</v>
      </c>
      <c r="D175" s="63">
        <v>-500</v>
      </c>
      <c r="E175" s="63">
        <v>9500</v>
      </c>
    </row>
    <row r="176" spans="1:5">
      <c r="A176" s="61" t="s">
        <v>76</v>
      </c>
      <c r="B176" s="61" t="s">
        <v>77</v>
      </c>
      <c r="C176" s="60">
        <v>10000</v>
      </c>
      <c r="D176" s="60">
        <v>-500</v>
      </c>
      <c r="E176" s="60">
        <v>9500</v>
      </c>
    </row>
    <row r="177" spans="1:5">
      <c r="A177" s="68" t="s">
        <v>158</v>
      </c>
      <c r="B177" s="68"/>
      <c r="C177" s="69">
        <v>260000</v>
      </c>
      <c r="D177" s="69">
        <v>-13000</v>
      </c>
      <c r="E177" s="69">
        <v>247000</v>
      </c>
    </row>
    <row r="178" spans="1:5">
      <c r="A178" s="70" t="s">
        <v>159</v>
      </c>
      <c r="B178" s="70"/>
      <c r="C178" s="71">
        <v>260000</v>
      </c>
      <c r="D178" s="71">
        <v>-13000</v>
      </c>
      <c r="E178" s="71">
        <v>247000</v>
      </c>
    </row>
    <row r="179" spans="1:5">
      <c r="A179" s="72" t="s">
        <v>119</v>
      </c>
      <c r="B179" s="72"/>
      <c r="C179" s="73">
        <v>260000</v>
      </c>
      <c r="D179" s="73">
        <v>-13000</v>
      </c>
      <c r="E179" s="73">
        <v>247000</v>
      </c>
    </row>
    <row r="180" spans="1:5">
      <c r="A180" s="62" t="s">
        <v>80</v>
      </c>
      <c r="B180" s="62" t="s">
        <v>56</v>
      </c>
      <c r="C180" s="63">
        <v>260000</v>
      </c>
      <c r="D180" s="63">
        <v>-13000</v>
      </c>
      <c r="E180" s="63">
        <v>247000</v>
      </c>
    </row>
    <row r="181" spans="1:5">
      <c r="A181" s="61" t="s">
        <v>81</v>
      </c>
      <c r="B181" s="61" t="s">
        <v>82</v>
      </c>
      <c r="C181" s="60">
        <v>260000</v>
      </c>
      <c r="D181" s="60">
        <v>-13000</v>
      </c>
      <c r="E181" s="60">
        <v>247000</v>
      </c>
    </row>
    <row r="182" spans="1:5">
      <c r="A182" s="68" t="s">
        <v>160</v>
      </c>
      <c r="B182" s="68"/>
      <c r="C182" s="69">
        <v>6650</v>
      </c>
      <c r="D182" s="69">
        <v>-332</v>
      </c>
      <c r="E182" s="69">
        <v>6318</v>
      </c>
    </row>
    <row r="183" spans="1:5">
      <c r="A183" s="70" t="s">
        <v>161</v>
      </c>
      <c r="B183" s="70"/>
      <c r="C183" s="71">
        <v>6650</v>
      </c>
      <c r="D183" s="71">
        <v>-332</v>
      </c>
      <c r="E183" s="71">
        <v>6318</v>
      </c>
    </row>
    <row r="184" spans="1:5">
      <c r="A184" s="72" t="s">
        <v>119</v>
      </c>
      <c r="B184" s="72"/>
      <c r="C184" s="73">
        <v>6650</v>
      </c>
      <c r="D184" s="73">
        <v>-332</v>
      </c>
      <c r="E184" s="73">
        <v>6318</v>
      </c>
    </row>
    <row r="185" spans="1:5">
      <c r="A185" s="62" t="s">
        <v>1</v>
      </c>
      <c r="B185" s="62" t="s">
        <v>2</v>
      </c>
      <c r="C185" s="63">
        <v>6650</v>
      </c>
      <c r="D185" s="63">
        <v>-332</v>
      </c>
      <c r="E185" s="63">
        <v>6318</v>
      </c>
    </row>
    <row r="186" spans="1:5">
      <c r="A186" s="61" t="s">
        <v>76</v>
      </c>
      <c r="B186" s="61" t="s">
        <v>77</v>
      </c>
      <c r="C186" s="60">
        <v>6650</v>
      </c>
      <c r="D186" s="60">
        <v>-332</v>
      </c>
      <c r="E186" s="60">
        <v>6318</v>
      </c>
    </row>
    <row r="187" spans="1:5">
      <c r="A187" s="68" t="s">
        <v>162</v>
      </c>
      <c r="B187" s="68"/>
      <c r="C187" s="69">
        <v>142000</v>
      </c>
      <c r="D187" s="69">
        <v>-350</v>
      </c>
      <c r="E187" s="69">
        <v>141650</v>
      </c>
    </row>
    <row r="188" spans="1:5">
      <c r="A188" s="70" t="s">
        <v>163</v>
      </c>
      <c r="B188" s="70"/>
      <c r="C188" s="71">
        <v>7000</v>
      </c>
      <c r="D188" s="71">
        <v>-350</v>
      </c>
      <c r="E188" s="71">
        <v>6650</v>
      </c>
    </row>
    <row r="189" spans="1:5">
      <c r="A189" s="72" t="s">
        <v>119</v>
      </c>
      <c r="B189" s="72"/>
      <c r="C189" s="73">
        <v>7000</v>
      </c>
      <c r="D189" s="73">
        <v>-350</v>
      </c>
      <c r="E189" s="73">
        <v>6650</v>
      </c>
    </row>
    <row r="190" spans="1:5">
      <c r="A190" s="62" t="s">
        <v>80</v>
      </c>
      <c r="B190" s="62" t="s">
        <v>56</v>
      </c>
      <c r="C190" s="63">
        <v>7000</v>
      </c>
      <c r="D190" s="63">
        <v>-350</v>
      </c>
      <c r="E190" s="63">
        <v>6650</v>
      </c>
    </row>
    <row r="191" spans="1:5">
      <c r="A191" s="61" t="s">
        <v>83</v>
      </c>
      <c r="B191" s="61" t="s">
        <v>84</v>
      </c>
      <c r="C191" s="60">
        <v>7000</v>
      </c>
      <c r="D191" s="60">
        <v>-350</v>
      </c>
      <c r="E191" s="60">
        <v>6650</v>
      </c>
    </row>
    <row r="192" spans="1:5">
      <c r="A192" s="68" t="s">
        <v>164</v>
      </c>
      <c r="B192" s="68"/>
      <c r="C192" s="69">
        <v>422577</v>
      </c>
      <c r="D192" s="69">
        <v>-37387</v>
      </c>
      <c r="E192" s="69">
        <v>385190</v>
      </c>
    </row>
    <row r="193" spans="1:5">
      <c r="A193" s="70" t="s">
        <v>165</v>
      </c>
      <c r="B193" s="70"/>
      <c r="C193" s="71">
        <v>422577</v>
      </c>
      <c r="D193" s="71">
        <v>-37387</v>
      </c>
      <c r="E193" s="71">
        <v>385190</v>
      </c>
    </row>
    <row r="194" spans="1:5">
      <c r="A194" s="72" t="s">
        <v>119</v>
      </c>
      <c r="B194" s="72"/>
      <c r="C194" s="73">
        <v>249250</v>
      </c>
      <c r="D194" s="73">
        <v>-37387</v>
      </c>
      <c r="E194" s="73">
        <v>211863</v>
      </c>
    </row>
    <row r="195" spans="1:5">
      <c r="A195" s="62" t="s">
        <v>80</v>
      </c>
      <c r="B195" s="62" t="s">
        <v>56</v>
      </c>
      <c r="C195" s="63">
        <v>249250</v>
      </c>
      <c r="D195" s="63">
        <v>-37387</v>
      </c>
      <c r="E195" s="63">
        <v>211863</v>
      </c>
    </row>
    <row r="196" spans="1:5">
      <c r="A196" s="61" t="s">
        <v>83</v>
      </c>
      <c r="B196" s="61" t="s">
        <v>84</v>
      </c>
      <c r="C196" s="60">
        <v>249250</v>
      </c>
      <c r="D196" s="60">
        <v>-37387</v>
      </c>
      <c r="E196" s="60">
        <v>211863</v>
      </c>
    </row>
    <row r="197" spans="1:5">
      <c r="A197" s="72" t="s">
        <v>123</v>
      </c>
      <c r="B197" s="72"/>
      <c r="C197" s="73">
        <v>2500</v>
      </c>
      <c r="D197" s="73">
        <v>0</v>
      </c>
      <c r="E197" s="73">
        <v>2500</v>
      </c>
    </row>
    <row r="198" spans="1:5">
      <c r="A198" s="62" t="s">
        <v>80</v>
      </c>
      <c r="B198" s="62" t="s">
        <v>56</v>
      </c>
      <c r="C198" s="63">
        <v>2500</v>
      </c>
      <c r="D198" s="63">
        <v>0</v>
      </c>
      <c r="E198" s="63">
        <v>2500</v>
      </c>
    </row>
    <row r="199" spans="1:5">
      <c r="A199" s="61" t="s">
        <v>83</v>
      </c>
      <c r="B199" s="61" t="s">
        <v>84</v>
      </c>
      <c r="C199" s="60">
        <v>2500</v>
      </c>
      <c r="D199" s="60">
        <v>0</v>
      </c>
      <c r="E199" s="60">
        <v>2500</v>
      </c>
    </row>
    <row r="200" spans="1:5">
      <c r="A200" s="72" t="s">
        <v>143</v>
      </c>
      <c r="B200" s="72"/>
      <c r="C200" s="73">
        <v>80000</v>
      </c>
      <c r="D200" s="73">
        <v>0</v>
      </c>
      <c r="E200" s="73">
        <v>80000</v>
      </c>
    </row>
    <row r="201" spans="1:5">
      <c r="A201" s="62" t="s">
        <v>80</v>
      </c>
      <c r="B201" s="62" t="s">
        <v>56</v>
      </c>
      <c r="C201" s="63">
        <v>80000</v>
      </c>
      <c r="D201" s="63">
        <v>0</v>
      </c>
      <c r="E201" s="63">
        <v>80000</v>
      </c>
    </row>
    <row r="202" spans="1:5">
      <c r="A202" s="61" t="s">
        <v>83</v>
      </c>
      <c r="B202" s="61" t="s">
        <v>84</v>
      </c>
      <c r="C202" s="60">
        <v>80000</v>
      </c>
      <c r="D202" s="60">
        <v>0</v>
      </c>
      <c r="E202" s="60">
        <v>80000</v>
      </c>
    </row>
    <row r="203" spans="1:5">
      <c r="A203" s="72" t="s">
        <v>166</v>
      </c>
      <c r="B203" s="72"/>
      <c r="C203" s="73">
        <v>90827</v>
      </c>
      <c r="D203" s="73">
        <v>0</v>
      </c>
      <c r="E203" s="73">
        <v>90827</v>
      </c>
    </row>
    <row r="204" spans="1:5">
      <c r="A204" s="62" t="s">
        <v>1</v>
      </c>
      <c r="B204" s="62" t="s">
        <v>2</v>
      </c>
      <c r="C204" s="63">
        <v>2500</v>
      </c>
      <c r="D204" s="63">
        <v>0</v>
      </c>
      <c r="E204" s="63">
        <v>2500</v>
      </c>
    </row>
    <row r="205" spans="1:5">
      <c r="A205" s="61" t="s">
        <v>3</v>
      </c>
      <c r="B205" s="61" t="s">
        <v>0</v>
      </c>
      <c r="C205" s="60">
        <v>2500</v>
      </c>
      <c r="D205" s="60">
        <v>0</v>
      </c>
      <c r="E205" s="60">
        <v>2500</v>
      </c>
    </row>
    <row r="206" spans="1:5">
      <c r="A206" s="62" t="s">
        <v>80</v>
      </c>
      <c r="B206" s="62" t="s">
        <v>56</v>
      </c>
      <c r="C206" s="63">
        <v>88327</v>
      </c>
      <c r="D206" s="63">
        <v>0</v>
      </c>
      <c r="E206" s="63">
        <v>88327</v>
      </c>
    </row>
    <row r="207" spans="1:5">
      <c r="A207" s="61" t="s">
        <v>83</v>
      </c>
      <c r="B207" s="61" t="s">
        <v>84</v>
      </c>
      <c r="C207" s="60">
        <v>88327</v>
      </c>
      <c r="D207" s="60">
        <v>0</v>
      </c>
      <c r="E207" s="60">
        <v>88327</v>
      </c>
    </row>
    <row r="208" spans="1:5">
      <c r="A208" s="68" t="s">
        <v>167</v>
      </c>
      <c r="B208" s="68"/>
      <c r="C208" s="69">
        <v>20000</v>
      </c>
      <c r="D208" s="69">
        <v>-1000</v>
      </c>
      <c r="E208" s="69">
        <v>19000</v>
      </c>
    </row>
    <row r="209" spans="1:5">
      <c r="A209" s="70" t="s">
        <v>168</v>
      </c>
      <c r="B209" s="70"/>
      <c r="C209" s="71">
        <v>20000</v>
      </c>
      <c r="D209" s="71">
        <v>-1000</v>
      </c>
      <c r="E209" s="71">
        <v>19000</v>
      </c>
    </row>
    <row r="210" spans="1:5">
      <c r="A210" s="72" t="s">
        <v>119</v>
      </c>
      <c r="B210" s="72"/>
      <c r="C210" s="73">
        <v>20000</v>
      </c>
      <c r="D210" s="73">
        <v>-1000</v>
      </c>
      <c r="E210" s="73">
        <v>19000</v>
      </c>
    </row>
    <row r="211" spans="1:5">
      <c r="A211" s="62" t="s">
        <v>1</v>
      </c>
      <c r="B211" s="62" t="s">
        <v>2</v>
      </c>
      <c r="C211" s="63">
        <v>20000</v>
      </c>
      <c r="D211" s="63">
        <v>-1000</v>
      </c>
      <c r="E211" s="63">
        <v>19000</v>
      </c>
    </row>
    <row r="212" spans="1:5">
      <c r="A212" s="61" t="s">
        <v>3</v>
      </c>
      <c r="B212" s="61" t="s">
        <v>0</v>
      </c>
      <c r="C212" s="60">
        <v>20000</v>
      </c>
      <c r="D212" s="60">
        <v>-1000</v>
      </c>
      <c r="E212" s="60">
        <v>19000</v>
      </c>
    </row>
    <row r="213" spans="1:5">
      <c r="A213" s="64" t="s">
        <v>169</v>
      </c>
      <c r="B213" s="64"/>
      <c r="C213" s="65">
        <v>36094371</v>
      </c>
      <c r="D213" s="65">
        <v>0</v>
      </c>
      <c r="E213" s="65">
        <v>36094371</v>
      </c>
    </row>
    <row r="214" spans="1:5">
      <c r="A214" s="66" t="s">
        <v>170</v>
      </c>
      <c r="B214" s="66"/>
      <c r="C214" s="67">
        <v>7520357</v>
      </c>
      <c r="D214" s="67">
        <v>0</v>
      </c>
      <c r="E214" s="67">
        <v>7520357</v>
      </c>
    </row>
    <row r="215" spans="1:5">
      <c r="A215" s="68" t="s">
        <v>171</v>
      </c>
      <c r="B215" s="68"/>
      <c r="C215" s="69">
        <v>763500</v>
      </c>
      <c r="D215" s="69">
        <v>-9126</v>
      </c>
      <c r="E215" s="69">
        <v>754374</v>
      </c>
    </row>
    <row r="216" spans="1:5">
      <c r="A216" s="70" t="s">
        <v>172</v>
      </c>
      <c r="B216" s="70"/>
      <c r="C216" s="71">
        <v>413500</v>
      </c>
      <c r="D216" s="71">
        <v>-9126</v>
      </c>
      <c r="E216" s="71">
        <v>404374</v>
      </c>
    </row>
    <row r="217" spans="1:5">
      <c r="A217" s="72" t="s">
        <v>119</v>
      </c>
      <c r="B217" s="72"/>
      <c r="C217" s="73">
        <v>408500</v>
      </c>
      <c r="D217" s="73">
        <v>-9126</v>
      </c>
      <c r="E217" s="73">
        <v>399374</v>
      </c>
    </row>
    <row r="218" spans="1:5">
      <c r="A218" s="62" t="s">
        <v>1</v>
      </c>
      <c r="B218" s="62" t="s">
        <v>2</v>
      </c>
      <c r="C218" s="63">
        <v>408500</v>
      </c>
      <c r="D218" s="63">
        <v>-9126</v>
      </c>
      <c r="E218" s="63">
        <v>399374</v>
      </c>
    </row>
    <row r="219" spans="1:5">
      <c r="A219" s="61" t="s">
        <v>72</v>
      </c>
      <c r="B219" s="61" t="s">
        <v>73</v>
      </c>
      <c r="C219" s="60">
        <v>400000</v>
      </c>
      <c r="D219" s="60">
        <v>-9126</v>
      </c>
      <c r="E219" s="60">
        <v>390874</v>
      </c>
    </row>
    <row r="220" spans="1:5">
      <c r="A220" s="61" t="s">
        <v>76</v>
      </c>
      <c r="B220" s="61" t="s">
        <v>77</v>
      </c>
      <c r="C220" s="60">
        <v>8500</v>
      </c>
      <c r="D220" s="60">
        <v>0</v>
      </c>
      <c r="E220" s="60">
        <v>8500</v>
      </c>
    </row>
    <row r="221" spans="1:5">
      <c r="A221" s="72" t="s">
        <v>143</v>
      </c>
      <c r="B221" s="72"/>
      <c r="C221" s="73">
        <v>5000</v>
      </c>
      <c r="D221" s="73">
        <v>0</v>
      </c>
      <c r="E221" s="73">
        <v>5000</v>
      </c>
    </row>
    <row r="222" spans="1:5">
      <c r="A222" s="62" t="s">
        <v>1</v>
      </c>
      <c r="B222" s="62" t="s">
        <v>2</v>
      </c>
      <c r="C222" s="63">
        <v>5000</v>
      </c>
      <c r="D222" s="63">
        <v>0</v>
      </c>
      <c r="E222" s="63">
        <v>5000</v>
      </c>
    </row>
    <row r="223" spans="1:5">
      <c r="A223" s="61" t="s">
        <v>72</v>
      </c>
      <c r="B223" s="61" t="s">
        <v>73</v>
      </c>
      <c r="C223" s="60">
        <v>3000</v>
      </c>
      <c r="D223" s="60">
        <v>0</v>
      </c>
      <c r="E223" s="60">
        <v>3000</v>
      </c>
    </row>
    <row r="224" spans="1:5">
      <c r="A224" s="61" t="s">
        <v>76</v>
      </c>
      <c r="B224" s="61" t="s">
        <v>77</v>
      </c>
      <c r="C224" s="60">
        <v>2000</v>
      </c>
      <c r="D224" s="60">
        <v>0</v>
      </c>
      <c r="E224" s="60">
        <v>2000</v>
      </c>
    </row>
    <row r="225" spans="1:5">
      <c r="A225" s="68" t="s">
        <v>173</v>
      </c>
      <c r="B225" s="68"/>
      <c r="C225" s="69">
        <v>123550</v>
      </c>
      <c r="D225" s="69">
        <v>9126</v>
      </c>
      <c r="E225" s="69">
        <v>132676</v>
      </c>
    </row>
    <row r="226" spans="1:5">
      <c r="A226" s="70" t="s">
        <v>174</v>
      </c>
      <c r="B226" s="70"/>
      <c r="C226" s="71">
        <v>84350</v>
      </c>
      <c r="D226" s="71">
        <v>9126</v>
      </c>
      <c r="E226" s="71">
        <v>93476</v>
      </c>
    </row>
    <row r="227" spans="1:5">
      <c r="A227" s="72" t="s">
        <v>119</v>
      </c>
      <c r="B227" s="72"/>
      <c r="C227" s="73">
        <v>84350</v>
      </c>
      <c r="D227" s="73">
        <v>9126</v>
      </c>
      <c r="E227" s="73">
        <v>93476</v>
      </c>
    </row>
    <row r="228" spans="1:5">
      <c r="A228" s="62" t="s">
        <v>1</v>
      </c>
      <c r="B228" s="62" t="s">
        <v>2</v>
      </c>
      <c r="C228" s="63">
        <v>84350</v>
      </c>
      <c r="D228" s="63">
        <v>9126</v>
      </c>
      <c r="E228" s="63">
        <v>93476</v>
      </c>
    </row>
    <row r="229" spans="1:5">
      <c r="A229" s="61" t="s">
        <v>3</v>
      </c>
      <c r="B229" s="61" t="s">
        <v>0</v>
      </c>
      <c r="C229" s="60">
        <v>70600</v>
      </c>
      <c r="D229" s="60">
        <v>9126</v>
      </c>
      <c r="E229" s="60">
        <v>79726</v>
      </c>
    </row>
    <row r="230" spans="1:5">
      <c r="A230" s="61" t="s">
        <v>78</v>
      </c>
      <c r="B230" s="61" t="s">
        <v>79</v>
      </c>
      <c r="C230" s="60">
        <v>13750</v>
      </c>
      <c r="D230" s="60">
        <v>0</v>
      </c>
      <c r="E230" s="60">
        <v>13750</v>
      </c>
    </row>
    <row r="231" spans="1:5">
      <c r="A231" s="68" t="s">
        <v>175</v>
      </c>
      <c r="B231" s="68"/>
      <c r="C231" s="69">
        <v>1669123</v>
      </c>
      <c r="D231" s="69">
        <v>-7000</v>
      </c>
      <c r="E231" s="69">
        <v>1662123</v>
      </c>
    </row>
    <row r="232" spans="1:5">
      <c r="A232" s="70" t="s">
        <v>176</v>
      </c>
      <c r="B232" s="70"/>
      <c r="C232" s="71">
        <v>1275004</v>
      </c>
      <c r="D232" s="71">
        <v>-7000</v>
      </c>
      <c r="E232" s="71">
        <v>1268004</v>
      </c>
    </row>
    <row r="233" spans="1:5">
      <c r="A233" s="72" t="s">
        <v>119</v>
      </c>
      <c r="B233" s="72"/>
      <c r="C233" s="73">
        <v>821200</v>
      </c>
      <c r="D233" s="73">
        <v>-7000</v>
      </c>
      <c r="E233" s="73">
        <v>814200</v>
      </c>
    </row>
    <row r="234" spans="1:5">
      <c r="A234" s="62" t="s">
        <v>1</v>
      </c>
      <c r="B234" s="62" t="s">
        <v>2</v>
      </c>
      <c r="C234" s="63">
        <v>821200</v>
      </c>
      <c r="D234" s="63">
        <v>-7000</v>
      </c>
      <c r="E234" s="63">
        <v>814200</v>
      </c>
    </row>
    <row r="235" spans="1:5">
      <c r="A235" s="61" t="s">
        <v>3</v>
      </c>
      <c r="B235" s="61" t="s">
        <v>0</v>
      </c>
      <c r="C235" s="60">
        <v>821200</v>
      </c>
      <c r="D235" s="60">
        <v>-7000</v>
      </c>
      <c r="E235" s="60">
        <v>814200</v>
      </c>
    </row>
    <row r="236" spans="1:5">
      <c r="A236" s="72" t="s">
        <v>123</v>
      </c>
      <c r="B236" s="72"/>
      <c r="C236" s="73">
        <v>453804</v>
      </c>
      <c r="D236" s="73">
        <v>0</v>
      </c>
      <c r="E236" s="73">
        <v>453804</v>
      </c>
    </row>
    <row r="237" spans="1:5">
      <c r="A237" s="62" t="s">
        <v>1</v>
      </c>
      <c r="B237" s="62" t="s">
        <v>2</v>
      </c>
      <c r="C237" s="63">
        <v>453804</v>
      </c>
      <c r="D237" s="63">
        <v>0</v>
      </c>
      <c r="E237" s="63">
        <v>453804</v>
      </c>
    </row>
    <row r="238" spans="1:5">
      <c r="A238" s="61" t="s">
        <v>3</v>
      </c>
      <c r="B238" s="61" t="s">
        <v>0</v>
      </c>
      <c r="C238" s="60">
        <v>453804</v>
      </c>
      <c r="D238" s="60">
        <v>0</v>
      </c>
      <c r="E238" s="60">
        <v>453804</v>
      </c>
    </row>
    <row r="239" spans="1:5">
      <c r="A239" s="68" t="s">
        <v>177</v>
      </c>
      <c r="B239" s="68"/>
      <c r="C239" s="69">
        <v>415355</v>
      </c>
      <c r="D239" s="69">
        <v>6000</v>
      </c>
      <c r="E239" s="69">
        <v>421355</v>
      </c>
    </row>
    <row r="240" spans="1:5">
      <c r="A240" s="70" t="s">
        <v>178</v>
      </c>
      <c r="B240" s="70"/>
      <c r="C240" s="71">
        <v>394200</v>
      </c>
      <c r="D240" s="71">
        <v>6000</v>
      </c>
      <c r="E240" s="71">
        <v>400200</v>
      </c>
    </row>
    <row r="241" spans="1:5">
      <c r="A241" s="72" t="s">
        <v>119</v>
      </c>
      <c r="B241" s="72"/>
      <c r="C241" s="73">
        <v>392200</v>
      </c>
      <c r="D241" s="73">
        <v>6000</v>
      </c>
      <c r="E241" s="73">
        <v>398200</v>
      </c>
    </row>
    <row r="242" spans="1:5">
      <c r="A242" s="62" t="s">
        <v>1</v>
      </c>
      <c r="B242" s="62" t="s">
        <v>2</v>
      </c>
      <c r="C242" s="63">
        <v>392200</v>
      </c>
      <c r="D242" s="63">
        <v>6000</v>
      </c>
      <c r="E242" s="63">
        <v>398200</v>
      </c>
    </row>
    <row r="243" spans="1:5">
      <c r="A243" s="61" t="s">
        <v>76</v>
      </c>
      <c r="B243" s="61" t="s">
        <v>77</v>
      </c>
      <c r="C243" s="60">
        <v>368200</v>
      </c>
      <c r="D243" s="60">
        <v>6000</v>
      </c>
      <c r="E243" s="60">
        <v>374200</v>
      </c>
    </row>
    <row r="244" spans="1:5">
      <c r="A244" s="61" t="s">
        <v>78</v>
      </c>
      <c r="B244" s="61" t="s">
        <v>79</v>
      </c>
      <c r="C244" s="60">
        <v>24000</v>
      </c>
      <c r="D244" s="60">
        <v>0</v>
      </c>
      <c r="E244" s="60">
        <v>24000</v>
      </c>
    </row>
    <row r="245" spans="1:5">
      <c r="A245" s="72" t="s">
        <v>143</v>
      </c>
      <c r="B245" s="72"/>
      <c r="C245" s="73">
        <v>2000</v>
      </c>
      <c r="D245" s="73">
        <v>0</v>
      </c>
      <c r="E245" s="73">
        <v>2000</v>
      </c>
    </row>
    <row r="246" spans="1:5">
      <c r="A246" s="62" t="s">
        <v>1</v>
      </c>
      <c r="B246" s="62" t="s">
        <v>2</v>
      </c>
      <c r="C246" s="63">
        <v>2000</v>
      </c>
      <c r="D246" s="63">
        <v>0</v>
      </c>
      <c r="E246" s="63">
        <v>2000</v>
      </c>
    </row>
    <row r="247" spans="1:5">
      <c r="A247" s="61" t="s">
        <v>3</v>
      </c>
      <c r="B247" s="61" t="s">
        <v>0</v>
      </c>
      <c r="C247" s="60">
        <v>2000</v>
      </c>
      <c r="D247" s="60">
        <v>0</v>
      </c>
      <c r="E247" s="60">
        <v>2000</v>
      </c>
    </row>
    <row r="248" spans="1:5">
      <c r="A248" s="68" t="s">
        <v>179</v>
      </c>
      <c r="B248" s="68"/>
      <c r="C248" s="69">
        <v>1479469</v>
      </c>
      <c r="D248" s="69">
        <v>0</v>
      </c>
      <c r="E248" s="69">
        <v>1479469</v>
      </c>
    </row>
    <row r="249" spans="1:5">
      <c r="A249" s="70" t="s">
        <v>180</v>
      </c>
      <c r="B249" s="70"/>
      <c r="C249" s="71">
        <v>1460469</v>
      </c>
      <c r="D249" s="71">
        <v>-6000</v>
      </c>
      <c r="E249" s="71">
        <v>1454469</v>
      </c>
    </row>
    <row r="250" spans="1:5">
      <c r="A250" s="72" t="s">
        <v>119</v>
      </c>
      <c r="B250" s="72"/>
      <c r="C250" s="73">
        <v>1340000</v>
      </c>
      <c r="D250" s="73">
        <v>-6000</v>
      </c>
      <c r="E250" s="73">
        <v>1334000</v>
      </c>
    </row>
    <row r="251" spans="1:5">
      <c r="A251" s="62" t="s">
        <v>1</v>
      </c>
      <c r="B251" s="62" t="s">
        <v>2</v>
      </c>
      <c r="C251" s="63">
        <v>1340000</v>
      </c>
      <c r="D251" s="63">
        <v>-6000</v>
      </c>
      <c r="E251" s="63">
        <v>1334000</v>
      </c>
    </row>
    <row r="252" spans="1:5">
      <c r="A252" s="61" t="s">
        <v>72</v>
      </c>
      <c r="B252" s="61" t="s">
        <v>73</v>
      </c>
      <c r="C252" s="60">
        <v>1178000</v>
      </c>
      <c r="D252" s="60">
        <v>-11750</v>
      </c>
      <c r="E252" s="60">
        <v>1166250</v>
      </c>
    </row>
    <row r="253" spans="1:5">
      <c r="A253" s="61" t="s">
        <v>74</v>
      </c>
      <c r="B253" s="61" t="s">
        <v>75</v>
      </c>
      <c r="C253" s="60">
        <v>17000</v>
      </c>
      <c r="D253" s="60">
        <v>13000</v>
      </c>
      <c r="E253" s="60">
        <v>30000</v>
      </c>
    </row>
    <row r="254" spans="1:5">
      <c r="A254" s="61" t="s">
        <v>78</v>
      </c>
      <c r="B254" s="61" t="s">
        <v>79</v>
      </c>
      <c r="C254" s="60">
        <v>145000</v>
      </c>
      <c r="D254" s="60">
        <v>-7250</v>
      </c>
      <c r="E254" s="60">
        <v>137750</v>
      </c>
    </row>
    <row r="255" spans="1:5">
      <c r="A255" s="72" t="s">
        <v>143</v>
      </c>
      <c r="B255" s="72"/>
      <c r="C255" s="73">
        <v>120469</v>
      </c>
      <c r="D255" s="73">
        <v>0</v>
      </c>
      <c r="E255" s="73">
        <v>120469</v>
      </c>
    </row>
    <row r="256" spans="1:5">
      <c r="A256" s="62" t="s">
        <v>1</v>
      </c>
      <c r="B256" s="62" t="s">
        <v>2</v>
      </c>
      <c r="C256" s="63">
        <v>120469</v>
      </c>
      <c r="D256" s="63">
        <v>0</v>
      </c>
      <c r="E256" s="63">
        <v>120469</v>
      </c>
    </row>
    <row r="257" spans="1:5">
      <c r="A257" s="61" t="s">
        <v>72</v>
      </c>
      <c r="B257" s="61" t="s">
        <v>73</v>
      </c>
      <c r="C257" s="60">
        <v>103939</v>
      </c>
      <c r="D257" s="60">
        <v>0</v>
      </c>
      <c r="E257" s="60">
        <v>103939</v>
      </c>
    </row>
    <row r="258" spans="1:5">
      <c r="A258" s="61" t="s">
        <v>78</v>
      </c>
      <c r="B258" s="61" t="s">
        <v>79</v>
      </c>
      <c r="C258" s="60">
        <v>16530</v>
      </c>
      <c r="D258" s="60">
        <v>0</v>
      </c>
      <c r="E258" s="60">
        <v>16530</v>
      </c>
    </row>
    <row r="259" spans="1:5">
      <c r="A259" s="70" t="s">
        <v>181</v>
      </c>
      <c r="B259" s="70"/>
      <c r="C259" s="71">
        <v>19000</v>
      </c>
      <c r="D259" s="71">
        <v>6000</v>
      </c>
      <c r="E259" s="71">
        <v>25000</v>
      </c>
    </row>
    <row r="260" spans="1:5">
      <c r="A260" s="72" t="s">
        <v>119</v>
      </c>
      <c r="B260" s="72"/>
      <c r="C260" s="73">
        <v>19000</v>
      </c>
      <c r="D260" s="73">
        <v>6000</v>
      </c>
      <c r="E260" s="73">
        <v>25000</v>
      </c>
    </row>
    <row r="261" spans="1:5">
      <c r="A261" s="62" t="s">
        <v>1</v>
      </c>
      <c r="B261" s="62" t="s">
        <v>2</v>
      </c>
      <c r="C261" s="63">
        <v>19000</v>
      </c>
      <c r="D261" s="63">
        <v>6000</v>
      </c>
      <c r="E261" s="63">
        <v>25000</v>
      </c>
    </row>
    <row r="262" spans="1:5">
      <c r="A262" s="61" t="s">
        <v>74</v>
      </c>
      <c r="B262" s="61" t="s">
        <v>75</v>
      </c>
      <c r="C262" s="60">
        <v>15000</v>
      </c>
      <c r="D262" s="60">
        <v>6000</v>
      </c>
      <c r="E262" s="60">
        <v>21000</v>
      </c>
    </row>
    <row r="263" spans="1:5">
      <c r="A263" s="61" t="s">
        <v>76</v>
      </c>
      <c r="B263" s="61" t="s">
        <v>77</v>
      </c>
      <c r="C263" s="60">
        <v>4000</v>
      </c>
      <c r="D263" s="60">
        <v>0</v>
      </c>
      <c r="E263" s="60">
        <v>4000</v>
      </c>
    </row>
    <row r="264" spans="1:5">
      <c r="A264" s="68" t="s">
        <v>182</v>
      </c>
      <c r="B264" s="68"/>
      <c r="C264" s="69">
        <v>1457160</v>
      </c>
      <c r="D264" s="69">
        <v>1000</v>
      </c>
      <c r="E264" s="69">
        <v>1458160</v>
      </c>
    </row>
    <row r="265" spans="1:5">
      <c r="A265" s="70" t="s">
        <v>183</v>
      </c>
      <c r="B265" s="70"/>
      <c r="C265" s="71">
        <v>228000</v>
      </c>
      <c r="D265" s="71">
        <v>9000</v>
      </c>
      <c r="E265" s="71">
        <v>237000</v>
      </c>
    </row>
    <row r="266" spans="1:5">
      <c r="A266" s="72" t="s">
        <v>119</v>
      </c>
      <c r="B266" s="72"/>
      <c r="C266" s="73">
        <v>228000</v>
      </c>
      <c r="D266" s="73">
        <v>9000</v>
      </c>
      <c r="E266" s="73">
        <v>237000</v>
      </c>
    </row>
    <row r="267" spans="1:5">
      <c r="A267" s="62" t="s">
        <v>1</v>
      </c>
      <c r="B267" s="62" t="s">
        <v>2</v>
      </c>
      <c r="C267" s="63">
        <v>228000</v>
      </c>
      <c r="D267" s="63">
        <v>9000</v>
      </c>
      <c r="E267" s="63">
        <v>237000</v>
      </c>
    </row>
    <row r="268" spans="1:5">
      <c r="A268" s="61" t="s">
        <v>76</v>
      </c>
      <c r="B268" s="61" t="s">
        <v>77</v>
      </c>
      <c r="C268" s="60">
        <v>228000</v>
      </c>
      <c r="D268" s="60">
        <v>9000</v>
      </c>
      <c r="E268" s="60">
        <v>237000</v>
      </c>
    </row>
    <row r="269" spans="1:5">
      <c r="A269" s="70" t="s">
        <v>184</v>
      </c>
      <c r="B269" s="70"/>
      <c r="C269" s="71">
        <v>676660</v>
      </c>
      <c r="D269" s="71">
        <v>-8000</v>
      </c>
      <c r="E269" s="71">
        <v>668660</v>
      </c>
    </row>
    <row r="270" spans="1:5">
      <c r="A270" s="72" t="s">
        <v>119</v>
      </c>
      <c r="B270" s="72"/>
      <c r="C270" s="73">
        <v>676660</v>
      </c>
      <c r="D270" s="73">
        <v>-8000</v>
      </c>
      <c r="E270" s="73">
        <v>668660</v>
      </c>
    </row>
    <row r="271" spans="1:5">
      <c r="A271" s="62" t="s">
        <v>1</v>
      </c>
      <c r="B271" s="62" t="s">
        <v>2</v>
      </c>
      <c r="C271" s="63">
        <v>676660</v>
      </c>
      <c r="D271" s="63">
        <v>-8000</v>
      </c>
      <c r="E271" s="63">
        <v>668660</v>
      </c>
    </row>
    <row r="272" spans="1:5">
      <c r="A272" s="61" t="s">
        <v>3</v>
      </c>
      <c r="B272" s="61" t="s">
        <v>0</v>
      </c>
      <c r="C272" s="60">
        <v>10000</v>
      </c>
      <c r="D272" s="60">
        <v>0</v>
      </c>
      <c r="E272" s="60">
        <v>10000</v>
      </c>
    </row>
    <row r="273" spans="1:5">
      <c r="A273" s="61" t="s">
        <v>74</v>
      </c>
      <c r="B273" s="61" t="s">
        <v>75</v>
      </c>
      <c r="C273" s="60">
        <v>5000</v>
      </c>
      <c r="D273" s="60">
        <v>0</v>
      </c>
      <c r="E273" s="60">
        <v>5000</v>
      </c>
    </row>
    <row r="274" spans="1:5">
      <c r="A274" s="61" t="s">
        <v>76</v>
      </c>
      <c r="B274" s="61" t="s">
        <v>77</v>
      </c>
      <c r="C274" s="60">
        <v>661660</v>
      </c>
      <c r="D274" s="60">
        <v>-8000</v>
      </c>
      <c r="E274" s="60">
        <v>653660</v>
      </c>
    </row>
    <row r="275" spans="1:5">
      <c r="A275" s="66" t="s">
        <v>185</v>
      </c>
      <c r="B275" s="66"/>
      <c r="C275" s="67">
        <v>16070901</v>
      </c>
      <c r="D275" s="67">
        <v>46000</v>
      </c>
      <c r="E275" s="67">
        <v>16116901</v>
      </c>
    </row>
    <row r="276" spans="1:5">
      <c r="A276" s="74" t="s">
        <v>186</v>
      </c>
      <c r="B276" s="74"/>
      <c r="C276" s="75">
        <v>1478642</v>
      </c>
      <c r="D276" s="75">
        <v>4000</v>
      </c>
      <c r="E276" s="75">
        <v>1482642</v>
      </c>
    </row>
    <row r="277" spans="1:5">
      <c r="A277" s="68" t="s">
        <v>175</v>
      </c>
      <c r="B277" s="68"/>
      <c r="C277" s="69">
        <v>1261973</v>
      </c>
      <c r="D277" s="69">
        <v>2000</v>
      </c>
      <c r="E277" s="69">
        <v>1263973</v>
      </c>
    </row>
    <row r="278" spans="1:5">
      <c r="A278" s="70" t="s">
        <v>187</v>
      </c>
      <c r="B278" s="70"/>
      <c r="C278" s="71">
        <v>182322</v>
      </c>
      <c r="D278" s="71">
        <v>2000</v>
      </c>
      <c r="E278" s="71">
        <v>184322</v>
      </c>
    </row>
    <row r="279" spans="1:5">
      <c r="A279" s="72" t="s">
        <v>119</v>
      </c>
      <c r="B279" s="72"/>
      <c r="C279" s="73">
        <v>65200</v>
      </c>
      <c r="D279" s="73">
        <v>2000</v>
      </c>
      <c r="E279" s="73">
        <v>67200</v>
      </c>
    </row>
    <row r="280" spans="1:5">
      <c r="A280" s="62" t="s">
        <v>1</v>
      </c>
      <c r="B280" s="62" t="s">
        <v>2</v>
      </c>
      <c r="C280" s="63">
        <v>65200</v>
      </c>
      <c r="D280" s="63">
        <v>2000</v>
      </c>
      <c r="E280" s="63">
        <v>67200</v>
      </c>
    </row>
    <row r="281" spans="1:5">
      <c r="A281" s="61" t="s">
        <v>3</v>
      </c>
      <c r="B281" s="61" t="s">
        <v>0</v>
      </c>
      <c r="C281" s="60">
        <v>65200</v>
      </c>
      <c r="D281" s="60">
        <v>2000</v>
      </c>
      <c r="E281" s="60">
        <v>67200</v>
      </c>
    </row>
    <row r="282" spans="1:5">
      <c r="A282" s="72" t="s">
        <v>188</v>
      </c>
      <c r="B282" s="72"/>
      <c r="C282" s="73">
        <v>621</v>
      </c>
      <c r="D282" s="73">
        <v>0</v>
      </c>
      <c r="E282" s="73">
        <v>621</v>
      </c>
    </row>
    <row r="283" spans="1:5">
      <c r="A283" s="62" t="s">
        <v>1</v>
      </c>
      <c r="B283" s="62" t="s">
        <v>2</v>
      </c>
      <c r="C283" s="63">
        <v>621</v>
      </c>
      <c r="D283" s="63">
        <v>0</v>
      </c>
      <c r="E283" s="63">
        <v>621</v>
      </c>
    </row>
    <row r="284" spans="1:5">
      <c r="A284" s="61" t="s">
        <v>3</v>
      </c>
      <c r="B284" s="61" t="s">
        <v>0</v>
      </c>
      <c r="C284" s="60">
        <v>621</v>
      </c>
      <c r="D284" s="60">
        <v>0</v>
      </c>
      <c r="E284" s="60">
        <v>621</v>
      </c>
    </row>
    <row r="285" spans="1:5">
      <c r="A285" s="72" t="s">
        <v>123</v>
      </c>
      <c r="B285" s="72"/>
      <c r="C285" s="73">
        <v>70000</v>
      </c>
      <c r="D285" s="73">
        <v>0</v>
      </c>
      <c r="E285" s="73">
        <v>70000</v>
      </c>
    </row>
    <row r="286" spans="1:5">
      <c r="A286" s="62" t="s">
        <v>1</v>
      </c>
      <c r="B286" s="62" t="s">
        <v>2</v>
      </c>
      <c r="C286" s="63">
        <v>70000</v>
      </c>
      <c r="D286" s="63">
        <v>0</v>
      </c>
      <c r="E286" s="63">
        <v>70000</v>
      </c>
    </row>
    <row r="287" spans="1:5">
      <c r="A287" s="61" t="s">
        <v>3</v>
      </c>
      <c r="B287" s="61" t="s">
        <v>0</v>
      </c>
      <c r="C287" s="60">
        <v>69520</v>
      </c>
      <c r="D287" s="60">
        <v>0</v>
      </c>
      <c r="E287" s="60">
        <v>69520</v>
      </c>
    </row>
    <row r="288" spans="1:5">
      <c r="A288" s="61" t="s">
        <v>70</v>
      </c>
      <c r="B288" s="61" t="s">
        <v>71</v>
      </c>
      <c r="C288" s="60">
        <v>480</v>
      </c>
      <c r="D288" s="60">
        <v>0</v>
      </c>
      <c r="E288" s="60">
        <v>480</v>
      </c>
    </row>
    <row r="289" spans="1:5">
      <c r="A289" s="72" t="s">
        <v>189</v>
      </c>
      <c r="B289" s="72"/>
      <c r="C289" s="73">
        <v>46501</v>
      </c>
      <c r="D289" s="73">
        <v>0</v>
      </c>
      <c r="E289" s="73">
        <v>46501</v>
      </c>
    </row>
    <row r="290" spans="1:5">
      <c r="A290" s="62" t="s">
        <v>1</v>
      </c>
      <c r="B290" s="62" t="s">
        <v>2</v>
      </c>
      <c r="C290" s="63">
        <v>46501</v>
      </c>
      <c r="D290" s="63">
        <v>0</v>
      </c>
      <c r="E290" s="63">
        <v>46501</v>
      </c>
    </row>
    <row r="291" spans="1:5">
      <c r="A291" s="61" t="s">
        <v>3</v>
      </c>
      <c r="B291" s="61" t="s">
        <v>0</v>
      </c>
      <c r="C291" s="60">
        <v>36156</v>
      </c>
      <c r="D291" s="60">
        <v>0</v>
      </c>
      <c r="E291" s="60">
        <v>36156</v>
      </c>
    </row>
    <row r="292" spans="1:5">
      <c r="A292" s="61" t="s">
        <v>76</v>
      </c>
      <c r="B292" s="61" t="s">
        <v>77</v>
      </c>
      <c r="C292" s="60">
        <v>10000</v>
      </c>
      <c r="D292" s="60">
        <v>0</v>
      </c>
      <c r="E292" s="60">
        <v>10000</v>
      </c>
    </row>
    <row r="293" spans="1:5">
      <c r="A293" s="61" t="s">
        <v>78</v>
      </c>
      <c r="B293" s="61" t="s">
        <v>79</v>
      </c>
      <c r="C293" s="60">
        <v>345</v>
      </c>
      <c r="D293" s="60">
        <v>0</v>
      </c>
      <c r="E293" s="60">
        <v>345</v>
      </c>
    </row>
    <row r="294" spans="1:5">
      <c r="A294" s="68" t="s">
        <v>177</v>
      </c>
      <c r="B294" s="68"/>
      <c r="C294" s="69">
        <v>216669</v>
      </c>
      <c r="D294" s="69">
        <v>2000</v>
      </c>
      <c r="E294" s="69">
        <v>218669</v>
      </c>
    </row>
    <row r="295" spans="1:5">
      <c r="A295" s="70" t="s">
        <v>190</v>
      </c>
      <c r="B295" s="70"/>
      <c r="C295" s="71">
        <v>52515</v>
      </c>
      <c r="D295" s="71">
        <v>2000</v>
      </c>
      <c r="E295" s="71">
        <v>54515</v>
      </c>
    </row>
    <row r="296" spans="1:5">
      <c r="A296" s="72" t="s">
        <v>119</v>
      </c>
      <c r="B296" s="72"/>
      <c r="C296" s="73">
        <v>12000</v>
      </c>
      <c r="D296" s="73">
        <v>2000</v>
      </c>
      <c r="E296" s="73">
        <v>14000</v>
      </c>
    </row>
    <row r="297" spans="1:5">
      <c r="A297" s="62" t="s">
        <v>1</v>
      </c>
      <c r="B297" s="62" t="s">
        <v>2</v>
      </c>
      <c r="C297" s="63">
        <v>12000</v>
      </c>
      <c r="D297" s="63">
        <v>2000</v>
      </c>
      <c r="E297" s="63">
        <v>14000</v>
      </c>
    </row>
    <row r="298" spans="1:5">
      <c r="A298" s="61" t="s">
        <v>68</v>
      </c>
      <c r="B298" s="61" t="s">
        <v>69</v>
      </c>
      <c r="C298" s="60">
        <v>7000</v>
      </c>
      <c r="D298" s="60">
        <v>0</v>
      </c>
      <c r="E298" s="60">
        <v>7000</v>
      </c>
    </row>
    <row r="299" spans="1:5">
      <c r="A299" s="61" t="s">
        <v>3</v>
      </c>
      <c r="B299" s="61" t="s">
        <v>0</v>
      </c>
      <c r="C299" s="60">
        <v>5000</v>
      </c>
      <c r="D299" s="60">
        <v>2000</v>
      </c>
      <c r="E299" s="60">
        <v>7000</v>
      </c>
    </row>
    <row r="300" spans="1:5">
      <c r="A300" s="72" t="s">
        <v>191</v>
      </c>
      <c r="B300" s="72"/>
      <c r="C300" s="73">
        <v>2165</v>
      </c>
      <c r="D300" s="73">
        <v>0</v>
      </c>
      <c r="E300" s="73">
        <v>2165</v>
      </c>
    </row>
    <row r="301" spans="1:5">
      <c r="A301" s="62" t="s">
        <v>1</v>
      </c>
      <c r="B301" s="62" t="s">
        <v>2</v>
      </c>
      <c r="C301" s="63">
        <v>150</v>
      </c>
      <c r="D301" s="63">
        <v>0</v>
      </c>
      <c r="E301" s="63">
        <v>150</v>
      </c>
    </row>
    <row r="302" spans="1:5">
      <c r="A302" s="61" t="s">
        <v>3</v>
      </c>
      <c r="B302" s="61" t="s">
        <v>0</v>
      </c>
      <c r="C302" s="60">
        <v>150</v>
      </c>
      <c r="D302" s="60">
        <v>0</v>
      </c>
      <c r="E302" s="60">
        <v>150</v>
      </c>
    </row>
    <row r="303" spans="1:5">
      <c r="A303" s="62" t="s">
        <v>80</v>
      </c>
      <c r="B303" s="62" t="s">
        <v>56</v>
      </c>
      <c r="C303" s="63">
        <v>2015</v>
      </c>
      <c r="D303" s="63">
        <v>0</v>
      </c>
      <c r="E303" s="63">
        <v>2015</v>
      </c>
    </row>
    <row r="304" spans="1:5">
      <c r="A304" s="61" t="s">
        <v>83</v>
      </c>
      <c r="B304" s="61" t="s">
        <v>84</v>
      </c>
      <c r="C304" s="60">
        <v>2015</v>
      </c>
      <c r="D304" s="60">
        <v>0</v>
      </c>
      <c r="E304" s="60">
        <v>2015</v>
      </c>
    </row>
    <row r="305" spans="1:5">
      <c r="A305" s="72" t="s">
        <v>189</v>
      </c>
      <c r="B305" s="72"/>
      <c r="C305" s="73">
        <v>38350</v>
      </c>
      <c r="D305" s="73">
        <v>0</v>
      </c>
      <c r="E305" s="73">
        <v>38350</v>
      </c>
    </row>
    <row r="306" spans="1:5">
      <c r="A306" s="62" t="s">
        <v>1</v>
      </c>
      <c r="B306" s="62" t="s">
        <v>2</v>
      </c>
      <c r="C306" s="63">
        <v>38350</v>
      </c>
      <c r="D306" s="63">
        <v>0</v>
      </c>
      <c r="E306" s="63">
        <v>38350</v>
      </c>
    </row>
    <row r="307" spans="1:5">
      <c r="A307" s="61" t="s">
        <v>3</v>
      </c>
      <c r="B307" s="61" t="s">
        <v>0</v>
      </c>
      <c r="C307" s="60">
        <v>38350</v>
      </c>
      <c r="D307" s="60">
        <v>0</v>
      </c>
      <c r="E307" s="60">
        <v>38350</v>
      </c>
    </row>
    <row r="308" spans="1:5">
      <c r="A308" s="74" t="s">
        <v>192</v>
      </c>
      <c r="B308" s="74"/>
      <c r="C308" s="75">
        <v>2155903</v>
      </c>
      <c r="D308" s="75">
        <v>42000</v>
      </c>
      <c r="E308" s="75">
        <v>2197903</v>
      </c>
    </row>
    <row r="309" spans="1:5">
      <c r="A309" s="68" t="s">
        <v>177</v>
      </c>
      <c r="B309" s="68"/>
      <c r="C309" s="69">
        <v>582477</v>
      </c>
      <c r="D309" s="69">
        <v>42000</v>
      </c>
      <c r="E309" s="69">
        <v>624477</v>
      </c>
    </row>
    <row r="310" spans="1:5">
      <c r="A310" s="70" t="s">
        <v>190</v>
      </c>
      <c r="B310" s="70"/>
      <c r="C310" s="71">
        <v>368950</v>
      </c>
      <c r="D310" s="71">
        <v>42000</v>
      </c>
      <c r="E310" s="71">
        <v>410950</v>
      </c>
    </row>
    <row r="311" spans="1:5">
      <c r="A311" s="72" t="s">
        <v>119</v>
      </c>
      <c r="B311" s="72"/>
      <c r="C311" s="73">
        <v>197750</v>
      </c>
      <c r="D311" s="73">
        <v>42000</v>
      </c>
      <c r="E311" s="73">
        <v>239750</v>
      </c>
    </row>
    <row r="312" spans="1:5">
      <c r="A312" s="62" t="s">
        <v>1</v>
      </c>
      <c r="B312" s="62" t="s">
        <v>2</v>
      </c>
      <c r="C312" s="63">
        <v>197750</v>
      </c>
      <c r="D312" s="63">
        <v>42000</v>
      </c>
      <c r="E312" s="63">
        <v>239750</v>
      </c>
    </row>
    <row r="313" spans="1:5">
      <c r="A313" s="61" t="s">
        <v>68</v>
      </c>
      <c r="B313" s="61" t="s">
        <v>69</v>
      </c>
      <c r="C313" s="60">
        <v>175000</v>
      </c>
      <c r="D313" s="60">
        <v>0</v>
      </c>
      <c r="E313" s="60">
        <v>175000</v>
      </c>
    </row>
    <row r="314" spans="1:5">
      <c r="A314" s="61" t="s">
        <v>3</v>
      </c>
      <c r="B314" s="61" t="s">
        <v>0</v>
      </c>
      <c r="C314" s="60">
        <v>22750</v>
      </c>
      <c r="D314" s="60">
        <v>42000</v>
      </c>
      <c r="E314" s="60">
        <v>64750</v>
      </c>
    </row>
    <row r="315" spans="1:5">
      <c r="A315" s="72" t="s">
        <v>191</v>
      </c>
      <c r="B315" s="72"/>
      <c r="C315" s="73">
        <v>71200</v>
      </c>
      <c r="D315" s="73">
        <v>0</v>
      </c>
      <c r="E315" s="73">
        <v>71200</v>
      </c>
    </row>
    <row r="316" spans="1:5">
      <c r="A316" s="62" t="s">
        <v>1</v>
      </c>
      <c r="B316" s="62" t="s">
        <v>2</v>
      </c>
      <c r="C316" s="63">
        <v>71200</v>
      </c>
      <c r="D316" s="63">
        <v>0</v>
      </c>
      <c r="E316" s="63">
        <v>71200</v>
      </c>
    </row>
    <row r="317" spans="1:5">
      <c r="A317" s="61" t="s">
        <v>3</v>
      </c>
      <c r="B317" s="61" t="s">
        <v>0</v>
      </c>
      <c r="C317" s="60">
        <v>71200</v>
      </c>
      <c r="D317" s="60">
        <v>0</v>
      </c>
      <c r="E317" s="60">
        <v>71200</v>
      </c>
    </row>
    <row r="318" spans="1:5">
      <c r="A318" s="72" t="s">
        <v>189</v>
      </c>
      <c r="B318" s="72"/>
      <c r="C318" s="73">
        <v>100000</v>
      </c>
      <c r="D318" s="73">
        <v>0</v>
      </c>
      <c r="E318" s="73">
        <v>100000</v>
      </c>
    </row>
    <row r="319" spans="1:5">
      <c r="A319" s="62" t="s">
        <v>1</v>
      </c>
      <c r="B319" s="62" t="s">
        <v>2</v>
      </c>
      <c r="C319" s="63">
        <v>100000</v>
      </c>
      <c r="D319" s="63">
        <v>0</v>
      </c>
      <c r="E319" s="63">
        <v>100000</v>
      </c>
    </row>
    <row r="320" spans="1:5">
      <c r="A320" s="61" t="s">
        <v>3</v>
      </c>
      <c r="B320" s="61" t="s">
        <v>0</v>
      </c>
      <c r="C320" s="60">
        <v>100000</v>
      </c>
      <c r="D320" s="60">
        <v>0</v>
      </c>
      <c r="E320" s="60">
        <v>100000</v>
      </c>
    </row>
    <row r="321" spans="1:5">
      <c r="A321" s="66" t="s">
        <v>193</v>
      </c>
      <c r="B321" s="66"/>
      <c r="C321" s="67">
        <v>7487502</v>
      </c>
      <c r="D321" s="67">
        <v>-46000</v>
      </c>
      <c r="E321" s="67">
        <v>7441502</v>
      </c>
    </row>
    <row r="322" spans="1:5">
      <c r="A322" s="74" t="s">
        <v>194</v>
      </c>
      <c r="B322" s="74"/>
      <c r="C322" s="75">
        <v>3943133</v>
      </c>
      <c r="D322" s="75">
        <v>0</v>
      </c>
      <c r="E322" s="75">
        <v>3943133</v>
      </c>
    </row>
    <row r="323" spans="1:5">
      <c r="A323" s="68" t="s">
        <v>179</v>
      </c>
      <c r="B323" s="68"/>
      <c r="C323" s="69">
        <v>3943133</v>
      </c>
      <c r="D323" s="69">
        <v>0</v>
      </c>
      <c r="E323" s="69">
        <v>3943133</v>
      </c>
    </row>
    <row r="324" spans="1:5">
      <c r="A324" s="70" t="s">
        <v>195</v>
      </c>
      <c r="B324" s="70"/>
      <c r="C324" s="71">
        <v>3783521</v>
      </c>
      <c r="D324" s="71">
        <v>0</v>
      </c>
      <c r="E324" s="71">
        <v>3783521</v>
      </c>
    </row>
    <row r="325" spans="1:5">
      <c r="A325" s="72" t="s">
        <v>119</v>
      </c>
      <c r="B325" s="72"/>
      <c r="C325" s="73">
        <v>3079852</v>
      </c>
      <c r="D325" s="73">
        <v>0</v>
      </c>
      <c r="E325" s="73">
        <v>3079852</v>
      </c>
    </row>
    <row r="326" spans="1:5">
      <c r="A326" s="62" t="s">
        <v>1</v>
      </c>
      <c r="B326" s="62" t="s">
        <v>2</v>
      </c>
      <c r="C326" s="63">
        <v>3079852</v>
      </c>
      <c r="D326" s="63">
        <v>0</v>
      </c>
      <c r="E326" s="63">
        <v>3079852</v>
      </c>
    </row>
    <row r="327" spans="1:5">
      <c r="A327" s="61" t="s">
        <v>68</v>
      </c>
      <c r="B327" s="61" t="s">
        <v>69</v>
      </c>
      <c r="C327" s="60">
        <v>3021752</v>
      </c>
      <c r="D327" s="60">
        <v>-17000</v>
      </c>
      <c r="E327" s="60">
        <v>3004752</v>
      </c>
    </row>
    <row r="328" spans="1:5">
      <c r="A328" s="61" t="s">
        <v>3</v>
      </c>
      <c r="B328" s="61" t="s">
        <v>0</v>
      </c>
      <c r="C328" s="60">
        <v>58100</v>
      </c>
      <c r="D328" s="60">
        <v>17000</v>
      </c>
      <c r="E328" s="60">
        <v>75100</v>
      </c>
    </row>
    <row r="329" spans="1:5">
      <c r="A329" s="72" t="s">
        <v>196</v>
      </c>
      <c r="B329" s="72"/>
      <c r="C329" s="73">
        <v>7923</v>
      </c>
      <c r="D329" s="73">
        <v>0</v>
      </c>
      <c r="E329" s="73">
        <v>7923</v>
      </c>
    </row>
    <row r="330" spans="1:5">
      <c r="A330" s="62" t="s">
        <v>1</v>
      </c>
      <c r="B330" s="62" t="s">
        <v>2</v>
      </c>
      <c r="C330" s="63">
        <v>7923</v>
      </c>
      <c r="D330" s="63">
        <v>0</v>
      </c>
      <c r="E330" s="63">
        <v>7923</v>
      </c>
    </row>
    <row r="331" spans="1:5">
      <c r="A331" s="61" t="s">
        <v>3</v>
      </c>
      <c r="B331" s="61" t="s">
        <v>0</v>
      </c>
      <c r="C331" s="60">
        <v>7923</v>
      </c>
      <c r="D331" s="60">
        <v>0</v>
      </c>
      <c r="E331" s="60">
        <v>7923</v>
      </c>
    </row>
    <row r="332" spans="1:5">
      <c r="A332" s="72" t="s">
        <v>197</v>
      </c>
      <c r="B332" s="72"/>
      <c r="C332" s="73">
        <v>552664</v>
      </c>
      <c r="D332" s="73">
        <v>0</v>
      </c>
      <c r="E332" s="73">
        <v>552664</v>
      </c>
    </row>
    <row r="333" spans="1:5">
      <c r="A333" s="62" t="s">
        <v>1</v>
      </c>
      <c r="B333" s="62" t="s">
        <v>2</v>
      </c>
      <c r="C333" s="63">
        <v>552664</v>
      </c>
      <c r="D333" s="63">
        <v>0</v>
      </c>
      <c r="E333" s="63">
        <v>552664</v>
      </c>
    </row>
    <row r="334" spans="1:5">
      <c r="A334" s="61" t="s">
        <v>3</v>
      </c>
      <c r="B334" s="61" t="s">
        <v>0</v>
      </c>
      <c r="C334" s="60">
        <v>549554</v>
      </c>
      <c r="D334" s="60">
        <v>0</v>
      </c>
      <c r="E334" s="60">
        <v>549554</v>
      </c>
    </row>
    <row r="335" spans="1:5">
      <c r="A335" s="61" t="s">
        <v>70</v>
      </c>
      <c r="B335" s="61" t="s">
        <v>71</v>
      </c>
      <c r="C335" s="60">
        <v>3110</v>
      </c>
      <c r="D335" s="60">
        <v>0</v>
      </c>
      <c r="E335" s="60">
        <v>3110</v>
      </c>
    </row>
    <row r="336" spans="1:5">
      <c r="A336" s="72" t="s">
        <v>143</v>
      </c>
      <c r="B336" s="72"/>
      <c r="C336" s="73">
        <v>117209</v>
      </c>
      <c r="D336" s="73">
        <v>0</v>
      </c>
      <c r="E336" s="73">
        <v>117209</v>
      </c>
    </row>
    <row r="337" spans="1:5">
      <c r="A337" s="62" t="s">
        <v>1</v>
      </c>
      <c r="B337" s="62" t="s">
        <v>2</v>
      </c>
      <c r="C337" s="63">
        <v>117209</v>
      </c>
      <c r="D337" s="63">
        <v>0</v>
      </c>
      <c r="E337" s="63">
        <v>117209</v>
      </c>
    </row>
    <row r="338" spans="1:5">
      <c r="A338" s="61" t="s">
        <v>3</v>
      </c>
      <c r="B338" s="61" t="s">
        <v>0</v>
      </c>
      <c r="C338" s="60">
        <v>117209</v>
      </c>
      <c r="D338" s="60">
        <v>0</v>
      </c>
      <c r="E338" s="60">
        <v>117209</v>
      </c>
    </row>
    <row r="339" spans="1:5">
      <c r="A339" s="72" t="s">
        <v>198</v>
      </c>
      <c r="B339" s="72"/>
      <c r="C339" s="73">
        <v>1727</v>
      </c>
      <c r="D339" s="73">
        <v>0</v>
      </c>
      <c r="E339" s="73">
        <v>1727</v>
      </c>
    </row>
    <row r="340" spans="1:5">
      <c r="A340" s="62" t="s">
        <v>1</v>
      </c>
      <c r="B340" s="62" t="s">
        <v>2</v>
      </c>
      <c r="C340" s="63">
        <v>1727</v>
      </c>
      <c r="D340" s="63">
        <v>0</v>
      </c>
      <c r="E340" s="63">
        <v>1727</v>
      </c>
    </row>
    <row r="341" spans="1:5">
      <c r="A341" s="61" t="s">
        <v>3</v>
      </c>
      <c r="B341" s="61" t="s">
        <v>0</v>
      </c>
      <c r="C341" s="60">
        <v>1727</v>
      </c>
      <c r="D341" s="60">
        <v>0</v>
      </c>
      <c r="E341" s="60">
        <v>1727</v>
      </c>
    </row>
    <row r="342" spans="1:5">
      <c r="A342" s="72" t="s">
        <v>199</v>
      </c>
      <c r="B342" s="72"/>
      <c r="C342" s="73">
        <v>24000</v>
      </c>
      <c r="D342" s="73">
        <v>0</v>
      </c>
      <c r="E342" s="73">
        <v>24000</v>
      </c>
    </row>
    <row r="343" spans="1:5">
      <c r="A343" s="62" t="s">
        <v>1</v>
      </c>
      <c r="B343" s="62" t="s">
        <v>2</v>
      </c>
      <c r="C343" s="63">
        <v>24000</v>
      </c>
      <c r="D343" s="63">
        <v>0</v>
      </c>
      <c r="E343" s="63">
        <v>24000</v>
      </c>
    </row>
    <row r="344" spans="1:5">
      <c r="A344" s="61" t="s">
        <v>3</v>
      </c>
      <c r="B344" s="61" t="s">
        <v>0</v>
      </c>
      <c r="C344" s="60">
        <v>24000</v>
      </c>
      <c r="D344" s="60">
        <v>0</v>
      </c>
      <c r="E344" s="60">
        <v>24000</v>
      </c>
    </row>
    <row r="345" spans="1:5">
      <c r="A345" s="72" t="s">
        <v>200</v>
      </c>
      <c r="B345" s="72"/>
      <c r="C345" s="73">
        <v>146</v>
      </c>
      <c r="D345" s="73">
        <v>0</v>
      </c>
      <c r="E345" s="73">
        <v>146</v>
      </c>
    </row>
    <row r="346" spans="1:5">
      <c r="A346" s="62" t="s">
        <v>1</v>
      </c>
      <c r="B346" s="62" t="s">
        <v>2</v>
      </c>
      <c r="C346" s="63">
        <v>146</v>
      </c>
      <c r="D346" s="63">
        <v>0</v>
      </c>
      <c r="E346" s="63">
        <v>146</v>
      </c>
    </row>
    <row r="347" spans="1:5">
      <c r="A347" s="61" t="s">
        <v>3</v>
      </c>
      <c r="B347" s="61" t="s">
        <v>0</v>
      </c>
      <c r="C347" s="60">
        <v>146</v>
      </c>
      <c r="D347" s="60">
        <v>0</v>
      </c>
      <c r="E347" s="60">
        <v>146</v>
      </c>
    </row>
    <row r="348" spans="1:5">
      <c r="A348" s="74" t="s">
        <v>201</v>
      </c>
      <c r="B348" s="74"/>
      <c r="C348" s="75">
        <v>3544369</v>
      </c>
      <c r="D348" s="75">
        <v>-46000</v>
      </c>
      <c r="E348" s="75">
        <v>3498369</v>
      </c>
    </row>
    <row r="349" spans="1:5">
      <c r="A349" s="68" t="s">
        <v>179</v>
      </c>
      <c r="B349" s="68"/>
      <c r="C349" s="69">
        <v>3544369</v>
      </c>
      <c r="D349" s="69">
        <v>-46000</v>
      </c>
      <c r="E349" s="69">
        <v>3498369</v>
      </c>
    </row>
    <row r="350" spans="1:5">
      <c r="A350" s="70" t="s">
        <v>195</v>
      </c>
      <c r="B350" s="70"/>
      <c r="C350" s="71">
        <v>3445989</v>
      </c>
      <c r="D350" s="71">
        <v>-46000</v>
      </c>
      <c r="E350" s="71">
        <v>3399989</v>
      </c>
    </row>
    <row r="351" spans="1:5">
      <c r="A351" s="72" t="s">
        <v>119</v>
      </c>
      <c r="B351" s="72"/>
      <c r="C351" s="73">
        <v>2829600</v>
      </c>
      <c r="D351" s="73">
        <v>-46000</v>
      </c>
      <c r="E351" s="73">
        <v>2783600</v>
      </c>
    </row>
    <row r="352" spans="1:5">
      <c r="A352" s="62" t="s">
        <v>1</v>
      </c>
      <c r="B352" s="62" t="s">
        <v>2</v>
      </c>
      <c r="C352" s="63">
        <v>2829600</v>
      </c>
      <c r="D352" s="63">
        <v>-46000</v>
      </c>
      <c r="E352" s="63">
        <v>2783600</v>
      </c>
    </row>
    <row r="353" spans="1:5">
      <c r="A353" s="61" t="s">
        <v>68</v>
      </c>
      <c r="B353" s="61" t="s">
        <v>69</v>
      </c>
      <c r="C353" s="60">
        <v>2750000</v>
      </c>
      <c r="D353" s="60">
        <v>-83000</v>
      </c>
      <c r="E353" s="60">
        <v>2667000</v>
      </c>
    </row>
    <row r="354" spans="1:5">
      <c r="A354" s="61" t="s">
        <v>3</v>
      </c>
      <c r="B354" s="61" t="s">
        <v>0</v>
      </c>
      <c r="C354" s="60">
        <v>79600</v>
      </c>
      <c r="D354" s="60">
        <v>37000</v>
      </c>
      <c r="E354" s="60">
        <v>116600</v>
      </c>
    </row>
    <row r="355" spans="1:5">
      <c r="A355" s="72" t="s">
        <v>202</v>
      </c>
      <c r="B355" s="72"/>
      <c r="C355" s="73">
        <v>11301</v>
      </c>
      <c r="D355" s="73">
        <v>0</v>
      </c>
      <c r="E355" s="73">
        <v>11301</v>
      </c>
    </row>
    <row r="356" spans="1:5">
      <c r="A356" s="62" t="s">
        <v>1</v>
      </c>
      <c r="B356" s="62" t="s">
        <v>2</v>
      </c>
      <c r="C356" s="63">
        <v>11301</v>
      </c>
      <c r="D356" s="63">
        <v>0</v>
      </c>
      <c r="E356" s="63">
        <v>11301</v>
      </c>
    </row>
    <row r="357" spans="1:5">
      <c r="A357" s="61" t="s">
        <v>3</v>
      </c>
      <c r="B357" s="61" t="s">
        <v>0</v>
      </c>
      <c r="C357" s="60">
        <v>11301</v>
      </c>
      <c r="D357" s="60">
        <v>0</v>
      </c>
      <c r="E357" s="60">
        <v>11301</v>
      </c>
    </row>
    <row r="358" spans="1:5">
      <c r="A358" s="72" t="s">
        <v>203</v>
      </c>
      <c r="B358" s="72"/>
      <c r="C358" s="73">
        <v>443700</v>
      </c>
      <c r="D358" s="73">
        <v>0</v>
      </c>
      <c r="E358" s="73">
        <v>443700</v>
      </c>
    </row>
    <row r="359" spans="1:5">
      <c r="A359" s="62" t="s">
        <v>1</v>
      </c>
      <c r="B359" s="62" t="s">
        <v>2</v>
      </c>
      <c r="C359" s="63">
        <v>443700</v>
      </c>
      <c r="D359" s="63">
        <v>0</v>
      </c>
      <c r="E359" s="63">
        <v>443700</v>
      </c>
    </row>
    <row r="360" spans="1:5">
      <c r="A360" s="61" t="s">
        <v>3</v>
      </c>
      <c r="B360" s="61" t="s">
        <v>0</v>
      </c>
      <c r="C360" s="60">
        <v>441550</v>
      </c>
      <c r="D360" s="60">
        <v>0</v>
      </c>
      <c r="E360" s="60">
        <v>441550</v>
      </c>
    </row>
    <row r="361" spans="1:5">
      <c r="A361" s="61" t="s">
        <v>70</v>
      </c>
      <c r="B361" s="61" t="s">
        <v>71</v>
      </c>
      <c r="C361" s="60">
        <v>2150</v>
      </c>
      <c r="D361" s="60">
        <v>0</v>
      </c>
      <c r="E361" s="60">
        <v>2150</v>
      </c>
    </row>
    <row r="362" spans="1:5">
      <c r="A362" s="72" t="s">
        <v>143</v>
      </c>
      <c r="B362" s="72"/>
      <c r="C362" s="73">
        <v>149800</v>
      </c>
      <c r="D362" s="73">
        <v>0</v>
      </c>
      <c r="E362" s="73">
        <v>149800</v>
      </c>
    </row>
    <row r="363" spans="1:5">
      <c r="A363" s="62" t="s">
        <v>1</v>
      </c>
      <c r="B363" s="62" t="s">
        <v>2</v>
      </c>
      <c r="C363" s="63">
        <v>149800</v>
      </c>
      <c r="D363" s="63">
        <v>0</v>
      </c>
      <c r="E363" s="63">
        <v>149800</v>
      </c>
    </row>
    <row r="364" spans="1:5">
      <c r="A364" s="61" t="s">
        <v>3</v>
      </c>
      <c r="B364" s="61" t="s">
        <v>0</v>
      </c>
      <c r="C364" s="60">
        <v>149800</v>
      </c>
      <c r="D364" s="60">
        <v>0</v>
      </c>
      <c r="E364" s="60">
        <v>149800</v>
      </c>
    </row>
    <row r="365" spans="1:5">
      <c r="A365" s="72" t="s">
        <v>204</v>
      </c>
      <c r="B365" s="72"/>
      <c r="C365" s="73">
        <v>2300</v>
      </c>
      <c r="D365" s="73">
        <v>0</v>
      </c>
      <c r="E365" s="73">
        <v>2300</v>
      </c>
    </row>
    <row r="366" spans="1:5">
      <c r="A366" s="62" t="s">
        <v>1</v>
      </c>
      <c r="B366" s="62" t="s">
        <v>2</v>
      </c>
      <c r="C366" s="63">
        <v>2300</v>
      </c>
      <c r="D366" s="63">
        <v>0</v>
      </c>
      <c r="E366" s="63">
        <v>2300</v>
      </c>
    </row>
    <row r="367" spans="1:5">
      <c r="A367" s="61" t="s">
        <v>3</v>
      </c>
      <c r="B367" s="61" t="s">
        <v>0</v>
      </c>
      <c r="C367" s="60">
        <v>2300</v>
      </c>
      <c r="D367" s="60">
        <v>0</v>
      </c>
      <c r="E367" s="60">
        <v>2300</v>
      </c>
    </row>
    <row r="368" spans="1:5">
      <c r="A368" s="72" t="s">
        <v>205</v>
      </c>
      <c r="B368" s="72"/>
      <c r="C368" s="73">
        <v>3261</v>
      </c>
      <c r="D368" s="73">
        <v>0</v>
      </c>
      <c r="E368" s="73">
        <v>3261</v>
      </c>
    </row>
    <row r="369" spans="1:5">
      <c r="A369" s="62" t="s">
        <v>1</v>
      </c>
      <c r="B369" s="62" t="s">
        <v>2</v>
      </c>
      <c r="C369" s="63">
        <v>3261</v>
      </c>
      <c r="D369" s="63">
        <v>0</v>
      </c>
      <c r="E369" s="63">
        <v>3261</v>
      </c>
    </row>
    <row r="370" spans="1:5">
      <c r="A370" s="61" t="s">
        <v>3</v>
      </c>
      <c r="B370" s="61" t="s">
        <v>0</v>
      </c>
      <c r="C370" s="60">
        <v>3261</v>
      </c>
      <c r="D370" s="60">
        <v>0</v>
      </c>
      <c r="E370" s="60">
        <v>3261</v>
      </c>
    </row>
    <row r="371" spans="1:5">
      <c r="A371" s="72" t="s">
        <v>206</v>
      </c>
      <c r="B371" s="72"/>
      <c r="C371" s="73">
        <v>6027</v>
      </c>
      <c r="D371" s="73">
        <v>0</v>
      </c>
      <c r="E371" s="73">
        <v>6027</v>
      </c>
    </row>
    <row r="372" spans="1:5">
      <c r="A372" s="62" t="s">
        <v>1</v>
      </c>
      <c r="B372" s="62" t="s">
        <v>2</v>
      </c>
      <c r="C372" s="63">
        <v>6027</v>
      </c>
      <c r="D372" s="63">
        <v>0</v>
      </c>
      <c r="E372" s="63">
        <v>6027</v>
      </c>
    </row>
    <row r="373" spans="1:5">
      <c r="A373" s="61" t="s">
        <v>3</v>
      </c>
      <c r="B373" s="61" t="s">
        <v>0</v>
      </c>
      <c r="C373" s="60">
        <v>6027</v>
      </c>
      <c r="D373" s="60">
        <v>0</v>
      </c>
      <c r="E373" s="60">
        <v>6027</v>
      </c>
    </row>
    <row r="374" spans="1:5">
      <c r="A374" s="64" t="s">
        <v>120</v>
      </c>
      <c r="B374" s="64"/>
      <c r="C374" s="65">
        <v>31470318</v>
      </c>
      <c r="D374" s="65">
        <v>0</v>
      </c>
      <c r="E374" s="65">
        <v>31470318</v>
      </c>
    </row>
    <row r="375" spans="1:5">
      <c r="A375" s="66" t="s">
        <v>207</v>
      </c>
      <c r="B375" s="66"/>
      <c r="C375" s="67">
        <v>344200</v>
      </c>
      <c r="D375" s="67">
        <v>1025</v>
      </c>
      <c r="E375" s="67">
        <v>345225</v>
      </c>
    </row>
    <row r="376" spans="1:5">
      <c r="A376" s="68" t="s">
        <v>208</v>
      </c>
      <c r="B376" s="68"/>
      <c r="C376" s="69">
        <v>344200</v>
      </c>
      <c r="D376" s="69">
        <v>1025</v>
      </c>
      <c r="E376" s="69">
        <v>345225</v>
      </c>
    </row>
    <row r="377" spans="1:5">
      <c r="A377" s="70" t="s">
        <v>209</v>
      </c>
      <c r="B377" s="70"/>
      <c r="C377" s="71">
        <v>277200</v>
      </c>
      <c r="D377" s="71">
        <v>3975</v>
      </c>
      <c r="E377" s="71">
        <v>281175</v>
      </c>
    </row>
    <row r="378" spans="1:5">
      <c r="A378" s="72" t="s">
        <v>119</v>
      </c>
      <c r="B378" s="72"/>
      <c r="C378" s="73">
        <v>276000</v>
      </c>
      <c r="D378" s="73">
        <v>3975</v>
      </c>
      <c r="E378" s="73">
        <v>279975</v>
      </c>
    </row>
    <row r="379" spans="1:5">
      <c r="A379" s="62" t="s">
        <v>1</v>
      </c>
      <c r="B379" s="62" t="s">
        <v>2</v>
      </c>
      <c r="C379" s="63">
        <v>199500</v>
      </c>
      <c r="D379" s="63">
        <v>-2750</v>
      </c>
      <c r="E379" s="63">
        <v>196750</v>
      </c>
    </row>
    <row r="380" spans="1:5">
      <c r="A380" s="61" t="s">
        <v>3</v>
      </c>
      <c r="B380" s="61" t="s">
        <v>0</v>
      </c>
      <c r="C380" s="60">
        <v>199500</v>
      </c>
      <c r="D380" s="60">
        <v>-2750</v>
      </c>
      <c r="E380" s="60">
        <v>196750</v>
      </c>
    </row>
    <row r="381" spans="1:5">
      <c r="A381" s="62" t="s">
        <v>80</v>
      </c>
      <c r="B381" s="62" t="s">
        <v>56</v>
      </c>
      <c r="C381" s="63">
        <v>76500</v>
      </c>
      <c r="D381" s="63">
        <v>6725</v>
      </c>
      <c r="E381" s="63">
        <v>83225</v>
      </c>
    </row>
    <row r="382" spans="1:5">
      <c r="A382" s="61" t="s">
        <v>83</v>
      </c>
      <c r="B382" s="61" t="s">
        <v>84</v>
      </c>
      <c r="C382" s="60">
        <v>76500</v>
      </c>
      <c r="D382" s="60">
        <v>6725</v>
      </c>
      <c r="E382" s="60">
        <v>83225</v>
      </c>
    </row>
    <row r="383" spans="1:5">
      <c r="A383" s="72" t="s">
        <v>166</v>
      </c>
      <c r="B383" s="72"/>
      <c r="C383" s="73">
        <v>1200</v>
      </c>
      <c r="D383" s="73">
        <v>0</v>
      </c>
      <c r="E383" s="73">
        <v>1200</v>
      </c>
    </row>
    <row r="384" spans="1:5">
      <c r="A384" s="62" t="s">
        <v>1</v>
      </c>
      <c r="B384" s="62" t="s">
        <v>2</v>
      </c>
      <c r="C384" s="63">
        <v>1200</v>
      </c>
      <c r="D384" s="63">
        <v>0</v>
      </c>
      <c r="E384" s="63">
        <v>1200</v>
      </c>
    </row>
    <row r="385" spans="1:5">
      <c r="A385" s="61" t="s">
        <v>3</v>
      </c>
      <c r="B385" s="61" t="s">
        <v>0</v>
      </c>
      <c r="C385" s="60">
        <v>500</v>
      </c>
      <c r="D385" s="60">
        <v>0</v>
      </c>
      <c r="E385" s="60">
        <v>500</v>
      </c>
    </row>
    <row r="386" spans="1:5">
      <c r="A386" s="61" t="s">
        <v>78</v>
      </c>
      <c r="B386" s="61" t="s">
        <v>79</v>
      </c>
      <c r="C386" s="60">
        <v>700</v>
      </c>
      <c r="D386" s="60">
        <v>0</v>
      </c>
      <c r="E386" s="60">
        <v>700</v>
      </c>
    </row>
    <row r="387" spans="1:5">
      <c r="A387" s="70" t="s">
        <v>210</v>
      </c>
      <c r="B387" s="70"/>
      <c r="C387" s="71">
        <v>67000</v>
      </c>
      <c r="D387" s="71">
        <v>-2950</v>
      </c>
      <c r="E387" s="71">
        <v>64050</v>
      </c>
    </row>
    <row r="388" spans="1:5">
      <c r="A388" s="72" t="s">
        <v>119</v>
      </c>
      <c r="B388" s="72"/>
      <c r="C388" s="73">
        <v>67000</v>
      </c>
      <c r="D388" s="73">
        <v>-2950</v>
      </c>
      <c r="E388" s="73">
        <v>64050</v>
      </c>
    </row>
    <row r="389" spans="1:5">
      <c r="A389" s="62" t="s">
        <v>1</v>
      </c>
      <c r="B389" s="62" t="s">
        <v>2</v>
      </c>
      <c r="C389" s="63">
        <v>67000</v>
      </c>
      <c r="D389" s="63">
        <v>-2950</v>
      </c>
      <c r="E389" s="63">
        <v>64050</v>
      </c>
    </row>
    <row r="390" spans="1:5">
      <c r="A390" s="61" t="s">
        <v>3</v>
      </c>
      <c r="B390" s="61" t="s">
        <v>0</v>
      </c>
      <c r="C390" s="60">
        <v>67000</v>
      </c>
      <c r="D390" s="60">
        <v>-2950</v>
      </c>
      <c r="E390" s="60">
        <v>64050</v>
      </c>
    </row>
    <row r="391" spans="1:5">
      <c r="A391" s="66" t="s">
        <v>121</v>
      </c>
      <c r="B391" s="66"/>
      <c r="C391" s="67">
        <v>31126118</v>
      </c>
      <c r="D391" s="67">
        <v>-1025</v>
      </c>
      <c r="E391" s="67">
        <v>31125093</v>
      </c>
    </row>
    <row r="392" spans="1:5" ht="24" customHeight="1">
      <c r="A392" s="107" t="s">
        <v>122</v>
      </c>
      <c r="B392" s="106"/>
      <c r="C392" s="69">
        <v>1773686</v>
      </c>
      <c r="D392" s="69">
        <v>-22500</v>
      </c>
      <c r="E392" s="69">
        <v>1751186</v>
      </c>
    </row>
    <row r="393" spans="1:5">
      <c r="A393" s="70" t="s">
        <v>211</v>
      </c>
      <c r="B393" s="70"/>
      <c r="C393" s="71">
        <v>750000</v>
      </c>
      <c r="D393" s="71">
        <v>-22500</v>
      </c>
      <c r="E393" s="71">
        <v>727500</v>
      </c>
    </row>
    <row r="394" spans="1:5">
      <c r="A394" s="72" t="s">
        <v>119</v>
      </c>
      <c r="B394" s="72"/>
      <c r="C394" s="73">
        <v>450000</v>
      </c>
      <c r="D394" s="73">
        <v>-22500</v>
      </c>
      <c r="E394" s="73">
        <v>427500</v>
      </c>
    </row>
    <row r="395" spans="1:5">
      <c r="A395" s="62" t="s">
        <v>80</v>
      </c>
      <c r="B395" s="62" t="s">
        <v>56</v>
      </c>
      <c r="C395" s="63">
        <v>450000</v>
      </c>
      <c r="D395" s="63">
        <v>-22500</v>
      </c>
      <c r="E395" s="63">
        <v>427500</v>
      </c>
    </row>
    <row r="396" spans="1:5">
      <c r="A396" s="61" t="s">
        <v>83</v>
      </c>
      <c r="B396" s="61" t="s">
        <v>84</v>
      </c>
      <c r="C396" s="60">
        <v>450000</v>
      </c>
      <c r="D396" s="60">
        <v>-22500</v>
      </c>
      <c r="E396" s="60">
        <v>427500</v>
      </c>
    </row>
    <row r="397" spans="1:5">
      <c r="A397" s="72" t="s">
        <v>147</v>
      </c>
      <c r="B397" s="72"/>
      <c r="C397" s="73">
        <v>300000</v>
      </c>
      <c r="D397" s="73">
        <v>0</v>
      </c>
      <c r="E397" s="73">
        <v>300000</v>
      </c>
    </row>
    <row r="398" spans="1:5">
      <c r="A398" s="62" t="s">
        <v>80</v>
      </c>
      <c r="B398" s="62" t="s">
        <v>56</v>
      </c>
      <c r="C398" s="63">
        <v>300000</v>
      </c>
      <c r="D398" s="63">
        <v>0</v>
      </c>
      <c r="E398" s="63">
        <v>300000</v>
      </c>
    </row>
    <row r="399" spans="1:5">
      <c r="A399" s="61" t="s">
        <v>83</v>
      </c>
      <c r="B399" s="61" t="s">
        <v>84</v>
      </c>
      <c r="C399" s="60">
        <v>300000</v>
      </c>
      <c r="D399" s="60">
        <v>0</v>
      </c>
      <c r="E399" s="60">
        <v>300000</v>
      </c>
    </row>
    <row r="400" spans="1:5">
      <c r="A400" s="68" t="s">
        <v>212</v>
      </c>
      <c r="B400" s="68"/>
      <c r="C400" s="69">
        <v>22024276</v>
      </c>
      <c r="D400" s="69">
        <v>41975</v>
      </c>
      <c r="E400" s="69">
        <v>22066251</v>
      </c>
    </row>
    <row r="401" spans="1:5">
      <c r="A401" s="70" t="s">
        <v>213</v>
      </c>
      <c r="B401" s="70"/>
      <c r="C401" s="71">
        <v>7686000</v>
      </c>
      <c r="D401" s="71">
        <v>-220000</v>
      </c>
      <c r="E401" s="71">
        <v>7466000</v>
      </c>
    </row>
    <row r="402" spans="1:5">
      <c r="A402" s="72" t="s">
        <v>119</v>
      </c>
      <c r="B402" s="72"/>
      <c r="C402" s="73">
        <v>4455000</v>
      </c>
      <c r="D402" s="73">
        <v>-220000</v>
      </c>
      <c r="E402" s="73">
        <v>4235000</v>
      </c>
    </row>
    <row r="403" spans="1:5">
      <c r="A403" s="62" t="s">
        <v>1</v>
      </c>
      <c r="B403" s="62" t="s">
        <v>2</v>
      </c>
      <c r="C403" s="63">
        <v>4455000</v>
      </c>
      <c r="D403" s="63">
        <v>-220000</v>
      </c>
      <c r="E403" s="63">
        <v>4235000</v>
      </c>
    </row>
    <row r="404" spans="1:5">
      <c r="A404" s="61" t="s">
        <v>3</v>
      </c>
      <c r="B404" s="61" t="s">
        <v>0</v>
      </c>
      <c r="C404" s="60">
        <v>4455000</v>
      </c>
      <c r="D404" s="60">
        <v>-220000</v>
      </c>
      <c r="E404" s="60">
        <v>4235000</v>
      </c>
    </row>
    <row r="405" spans="1:5">
      <c r="A405" s="72" t="s">
        <v>123</v>
      </c>
      <c r="B405" s="72"/>
      <c r="C405" s="73">
        <v>1000000</v>
      </c>
      <c r="D405" s="73">
        <v>0</v>
      </c>
      <c r="E405" s="73">
        <v>1000000</v>
      </c>
    </row>
    <row r="406" spans="1:5">
      <c r="A406" s="62" t="s">
        <v>1</v>
      </c>
      <c r="B406" s="62" t="s">
        <v>2</v>
      </c>
      <c r="C406" s="63">
        <v>1000000</v>
      </c>
      <c r="D406" s="63">
        <v>0</v>
      </c>
      <c r="E406" s="63">
        <v>1000000</v>
      </c>
    </row>
    <row r="407" spans="1:5">
      <c r="A407" s="61" t="s">
        <v>3</v>
      </c>
      <c r="B407" s="61" t="s">
        <v>0</v>
      </c>
      <c r="C407" s="60">
        <v>1000000</v>
      </c>
      <c r="D407" s="60">
        <v>0</v>
      </c>
      <c r="E407" s="60">
        <v>1000000</v>
      </c>
    </row>
    <row r="408" spans="1:5">
      <c r="A408" s="72" t="s">
        <v>143</v>
      </c>
      <c r="B408" s="72"/>
      <c r="C408" s="73">
        <v>1731000</v>
      </c>
      <c r="D408" s="73">
        <v>0</v>
      </c>
      <c r="E408" s="73">
        <v>1731000</v>
      </c>
    </row>
    <row r="409" spans="1:5">
      <c r="A409" s="62" t="s">
        <v>1</v>
      </c>
      <c r="B409" s="62" t="s">
        <v>2</v>
      </c>
      <c r="C409" s="63">
        <v>1731000</v>
      </c>
      <c r="D409" s="63">
        <v>0</v>
      </c>
      <c r="E409" s="63">
        <v>1731000</v>
      </c>
    </row>
    <row r="410" spans="1:5">
      <c r="A410" s="61" t="s">
        <v>3</v>
      </c>
      <c r="B410" s="61" t="s">
        <v>0</v>
      </c>
      <c r="C410" s="60">
        <v>1731000</v>
      </c>
      <c r="D410" s="60">
        <v>0</v>
      </c>
      <c r="E410" s="60">
        <v>1731000</v>
      </c>
    </row>
    <row r="411" spans="1:5">
      <c r="A411" s="72" t="s">
        <v>147</v>
      </c>
      <c r="B411" s="72"/>
      <c r="C411" s="73">
        <v>500000</v>
      </c>
      <c r="D411" s="73">
        <v>0</v>
      </c>
      <c r="E411" s="73">
        <v>500000</v>
      </c>
    </row>
    <row r="412" spans="1:5">
      <c r="A412" s="62" t="s">
        <v>1</v>
      </c>
      <c r="B412" s="62" t="s">
        <v>2</v>
      </c>
      <c r="C412" s="63">
        <v>500000</v>
      </c>
      <c r="D412" s="63">
        <v>0</v>
      </c>
      <c r="E412" s="63">
        <v>500000</v>
      </c>
    </row>
    <row r="413" spans="1:5">
      <c r="A413" s="61" t="s">
        <v>3</v>
      </c>
      <c r="B413" s="61" t="s">
        <v>0</v>
      </c>
      <c r="C413" s="60">
        <v>500000</v>
      </c>
      <c r="D413" s="60">
        <v>0</v>
      </c>
      <c r="E413" s="60">
        <v>500000</v>
      </c>
    </row>
    <row r="414" spans="1:5">
      <c r="A414" s="70" t="s">
        <v>214</v>
      </c>
      <c r="B414" s="70"/>
      <c r="C414" s="71">
        <v>4970000</v>
      </c>
      <c r="D414" s="71">
        <v>-175000</v>
      </c>
      <c r="E414" s="71">
        <v>4795000</v>
      </c>
    </row>
    <row r="415" spans="1:5">
      <c r="A415" s="72" t="s">
        <v>119</v>
      </c>
      <c r="B415" s="72"/>
      <c r="C415" s="73">
        <v>4340000</v>
      </c>
      <c r="D415" s="73">
        <v>-175000</v>
      </c>
      <c r="E415" s="73">
        <v>4165000</v>
      </c>
    </row>
    <row r="416" spans="1:5">
      <c r="A416" s="62" t="s">
        <v>1</v>
      </c>
      <c r="B416" s="62" t="s">
        <v>2</v>
      </c>
      <c r="C416" s="63">
        <v>4340000</v>
      </c>
      <c r="D416" s="63">
        <v>-175000</v>
      </c>
      <c r="E416" s="63">
        <v>4165000</v>
      </c>
    </row>
    <row r="417" spans="1:5">
      <c r="A417" s="61" t="s">
        <v>3</v>
      </c>
      <c r="B417" s="61" t="s">
        <v>0</v>
      </c>
      <c r="C417" s="60">
        <v>4340000</v>
      </c>
      <c r="D417" s="60">
        <v>-175000</v>
      </c>
      <c r="E417" s="60">
        <v>4165000</v>
      </c>
    </row>
    <row r="418" spans="1:5">
      <c r="A418" s="72" t="s">
        <v>123</v>
      </c>
      <c r="B418" s="72"/>
      <c r="C418" s="73">
        <v>70000</v>
      </c>
      <c r="D418" s="73">
        <v>0</v>
      </c>
      <c r="E418" s="73">
        <v>70000</v>
      </c>
    </row>
    <row r="419" spans="1:5">
      <c r="A419" s="62" t="s">
        <v>1</v>
      </c>
      <c r="B419" s="62" t="s">
        <v>2</v>
      </c>
      <c r="C419" s="63">
        <v>70000</v>
      </c>
      <c r="D419" s="63">
        <v>0</v>
      </c>
      <c r="E419" s="63">
        <v>70000</v>
      </c>
    </row>
    <row r="420" spans="1:5">
      <c r="A420" s="61" t="s">
        <v>3</v>
      </c>
      <c r="B420" s="61" t="s">
        <v>0</v>
      </c>
      <c r="C420" s="60">
        <v>70000</v>
      </c>
      <c r="D420" s="60">
        <v>0</v>
      </c>
      <c r="E420" s="60">
        <v>70000</v>
      </c>
    </row>
    <row r="421" spans="1:5">
      <c r="A421" s="72" t="s">
        <v>147</v>
      </c>
      <c r="B421" s="72"/>
      <c r="C421" s="73">
        <v>560000</v>
      </c>
      <c r="D421" s="73">
        <v>0</v>
      </c>
      <c r="E421" s="73">
        <v>560000</v>
      </c>
    </row>
    <row r="422" spans="1:5">
      <c r="A422" s="62" t="s">
        <v>1</v>
      </c>
      <c r="B422" s="62" t="s">
        <v>2</v>
      </c>
      <c r="C422" s="63">
        <v>560000</v>
      </c>
      <c r="D422" s="63">
        <v>0</v>
      </c>
      <c r="E422" s="63">
        <v>560000</v>
      </c>
    </row>
    <row r="423" spans="1:5">
      <c r="A423" s="61" t="s">
        <v>3</v>
      </c>
      <c r="B423" s="61" t="s">
        <v>0</v>
      </c>
      <c r="C423" s="60">
        <v>560000</v>
      </c>
      <c r="D423" s="60">
        <v>0</v>
      </c>
      <c r="E423" s="60">
        <v>560000</v>
      </c>
    </row>
    <row r="424" spans="1:5">
      <c r="A424" s="70" t="s">
        <v>215</v>
      </c>
      <c r="B424" s="70"/>
      <c r="C424" s="71">
        <v>3464000</v>
      </c>
      <c r="D424" s="71">
        <v>558435</v>
      </c>
      <c r="E424" s="71">
        <v>4022435</v>
      </c>
    </row>
    <row r="425" spans="1:5">
      <c r="A425" s="72" t="s">
        <v>119</v>
      </c>
      <c r="B425" s="72"/>
      <c r="C425" s="73">
        <v>1518900</v>
      </c>
      <c r="D425" s="73">
        <v>558435</v>
      </c>
      <c r="E425" s="73">
        <v>2077335</v>
      </c>
    </row>
    <row r="426" spans="1:5">
      <c r="A426" s="62" t="s">
        <v>1</v>
      </c>
      <c r="B426" s="62" t="s">
        <v>2</v>
      </c>
      <c r="C426" s="63">
        <v>1518900</v>
      </c>
      <c r="D426" s="63">
        <v>558435</v>
      </c>
      <c r="E426" s="63">
        <v>2077335</v>
      </c>
    </row>
    <row r="427" spans="1:5">
      <c r="A427" s="61" t="s">
        <v>3</v>
      </c>
      <c r="B427" s="61" t="s">
        <v>0</v>
      </c>
      <c r="C427" s="60">
        <v>1518900</v>
      </c>
      <c r="D427" s="60">
        <v>558435</v>
      </c>
      <c r="E427" s="60">
        <v>2077335</v>
      </c>
    </row>
    <row r="428" spans="1:5">
      <c r="A428" s="72" t="s">
        <v>123</v>
      </c>
      <c r="B428" s="72"/>
      <c r="C428" s="73">
        <v>1945100</v>
      </c>
      <c r="D428" s="73">
        <v>0</v>
      </c>
      <c r="E428" s="73">
        <v>1945100</v>
      </c>
    </row>
    <row r="429" spans="1:5">
      <c r="A429" s="62" t="s">
        <v>1</v>
      </c>
      <c r="B429" s="62" t="s">
        <v>2</v>
      </c>
      <c r="C429" s="63">
        <v>1945100</v>
      </c>
      <c r="D429" s="63">
        <v>0</v>
      </c>
      <c r="E429" s="63">
        <v>1945100</v>
      </c>
    </row>
    <row r="430" spans="1:5">
      <c r="A430" s="61" t="s">
        <v>3</v>
      </c>
      <c r="B430" s="61" t="s">
        <v>0</v>
      </c>
      <c r="C430" s="60">
        <v>1945100</v>
      </c>
      <c r="D430" s="60">
        <v>0</v>
      </c>
      <c r="E430" s="60">
        <v>1945100</v>
      </c>
    </row>
    <row r="431" spans="1:5">
      <c r="A431" s="70" t="s">
        <v>216</v>
      </c>
      <c r="B431" s="70"/>
      <c r="C431" s="71">
        <v>1675400</v>
      </c>
      <c r="D431" s="71">
        <v>-67710</v>
      </c>
      <c r="E431" s="71">
        <v>1607690</v>
      </c>
    </row>
    <row r="432" spans="1:5">
      <c r="A432" s="72" t="s">
        <v>119</v>
      </c>
      <c r="B432" s="72"/>
      <c r="C432" s="73">
        <v>1496400</v>
      </c>
      <c r="D432" s="73">
        <v>-67710</v>
      </c>
      <c r="E432" s="73">
        <v>1428690</v>
      </c>
    </row>
    <row r="433" spans="1:5">
      <c r="A433" s="62" t="s">
        <v>1</v>
      </c>
      <c r="B433" s="62" t="s">
        <v>2</v>
      </c>
      <c r="C433" s="63">
        <v>2000</v>
      </c>
      <c r="D433" s="63">
        <v>0</v>
      </c>
      <c r="E433" s="63">
        <v>2000</v>
      </c>
    </row>
    <row r="434" spans="1:5">
      <c r="A434" s="61" t="s">
        <v>3</v>
      </c>
      <c r="B434" s="61" t="s">
        <v>0</v>
      </c>
      <c r="C434" s="60">
        <v>2000</v>
      </c>
      <c r="D434" s="60">
        <v>0</v>
      </c>
      <c r="E434" s="60">
        <v>2000</v>
      </c>
    </row>
    <row r="435" spans="1:5">
      <c r="A435" s="62" t="s">
        <v>80</v>
      </c>
      <c r="B435" s="62" t="s">
        <v>56</v>
      </c>
      <c r="C435" s="63">
        <v>1494400</v>
      </c>
      <c r="D435" s="63">
        <v>-67710</v>
      </c>
      <c r="E435" s="63">
        <v>1426690</v>
      </c>
    </row>
    <row r="436" spans="1:5">
      <c r="A436" s="61" t="s">
        <v>83</v>
      </c>
      <c r="B436" s="61" t="s">
        <v>84</v>
      </c>
      <c r="C436" s="60">
        <v>1494400</v>
      </c>
      <c r="D436" s="60">
        <v>-67710</v>
      </c>
      <c r="E436" s="60">
        <v>1426690</v>
      </c>
    </row>
    <row r="437" spans="1:5">
      <c r="A437" s="72" t="s">
        <v>123</v>
      </c>
      <c r="B437" s="72"/>
      <c r="C437" s="73">
        <v>172000</v>
      </c>
      <c r="D437" s="73">
        <v>0</v>
      </c>
      <c r="E437" s="73">
        <v>172000</v>
      </c>
    </row>
    <row r="438" spans="1:5">
      <c r="A438" s="62" t="s">
        <v>1</v>
      </c>
      <c r="B438" s="62" t="s">
        <v>2</v>
      </c>
      <c r="C438" s="63">
        <v>7000</v>
      </c>
      <c r="D438" s="63">
        <v>0</v>
      </c>
      <c r="E438" s="63">
        <v>7000</v>
      </c>
    </row>
    <row r="439" spans="1:5">
      <c r="A439" s="61" t="s">
        <v>3</v>
      </c>
      <c r="B439" s="61" t="s">
        <v>0</v>
      </c>
      <c r="C439" s="60">
        <v>7000</v>
      </c>
      <c r="D439" s="60">
        <v>0</v>
      </c>
      <c r="E439" s="60">
        <v>7000</v>
      </c>
    </row>
    <row r="440" spans="1:5">
      <c r="A440" s="62" t="s">
        <v>80</v>
      </c>
      <c r="B440" s="62" t="s">
        <v>56</v>
      </c>
      <c r="C440" s="63">
        <v>165000</v>
      </c>
      <c r="D440" s="63">
        <v>0</v>
      </c>
      <c r="E440" s="63">
        <v>165000</v>
      </c>
    </row>
    <row r="441" spans="1:5">
      <c r="A441" s="61" t="s">
        <v>83</v>
      </c>
      <c r="B441" s="61" t="s">
        <v>84</v>
      </c>
      <c r="C441" s="60">
        <v>165000</v>
      </c>
      <c r="D441" s="60">
        <v>0</v>
      </c>
      <c r="E441" s="60">
        <v>165000</v>
      </c>
    </row>
    <row r="442" spans="1:5">
      <c r="A442" s="72" t="s">
        <v>147</v>
      </c>
      <c r="B442" s="72"/>
      <c r="C442" s="73">
        <v>7000</v>
      </c>
      <c r="D442" s="73">
        <v>0</v>
      </c>
      <c r="E442" s="73">
        <v>7000</v>
      </c>
    </row>
    <row r="443" spans="1:5">
      <c r="A443" s="62" t="s">
        <v>80</v>
      </c>
      <c r="B443" s="62" t="s">
        <v>56</v>
      </c>
      <c r="C443" s="63">
        <v>7000</v>
      </c>
      <c r="D443" s="63">
        <v>0</v>
      </c>
      <c r="E443" s="63">
        <v>7000</v>
      </c>
    </row>
    <row r="444" spans="1:5">
      <c r="A444" s="61" t="s">
        <v>83</v>
      </c>
      <c r="B444" s="61" t="s">
        <v>84</v>
      </c>
      <c r="C444" s="60">
        <v>7000</v>
      </c>
      <c r="D444" s="60">
        <v>0</v>
      </c>
      <c r="E444" s="60">
        <v>7000</v>
      </c>
    </row>
    <row r="445" spans="1:5">
      <c r="A445" s="70" t="s">
        <v>217</v>
      </c>
      <c r="B445" s="70"/>
      <c r="C445" s="71">
        <v>400000</v>
      </c>
      <c r="D445" s="71">
        <v>-20000</v>
      </c>
      <c r="E445" s="71">
        <v>380000</v>
      </c>
    </row>
    <row r="446" spans="1:5">
      <c r="A446" s="72" t="s">
        <v>119</v>
      </c>
      <c r="B446" s="72"/>
      <c r="C446" s="73">
        <v>400000</v>
      </c>
      <c r="D446" s="73">
        <v>-20000</v>
      </c>
      <c r="E446" s="73">
        <v>380000</v>
      </c>
    </row>
    <row r="447" spans="1:5">
      <c r="A447" s="62" t="s">
        <v>80</v>
      </c>
      <c r="B447" s="62" t="s">
        <v>56</v>
      </c>
      <c r="C447" s="63">
        <v>400000</v>
      </c>
      <c r="D447" s="63">
        <v>-20000</v>
      </c>
      <c r="E447" s="63">
        <v>380000</v>
      </c>
    </row>
    <row r="448" spans="1:5">
      <c r="A448" s="61" t="s">
        <v>83</v>
      </c>
      <c r="B448" s="61" t="s">
        <v>84</v>
      </c>
      <c r="C448" s="60">
        <v>400000</v>
      </c>
      <c r="D448" s="60">
        <v>-20000</v>
      </c>
      <c r="E448" s="60">
        <v>380000</v>
      </c>
    </row>
    <row r="449" spans="1:5">
      <c r="A449" s="70" t="s">
        <v>218</v>
      </c>
      <c r="B449" s="70"/>
      <c r="C449" s="71">
        <v>350000</v>
      </c>
      <c r="D449" s="71">
        <v>-17500</v>
      </c>
      <c r="E449" s="71">
        <v>332500</v>
      </c>
    </row>
    <row r="450" spans="1:5">
      <c r="A450" s="72" t="s">
        <v>119</v>
      </c>
      <c r="B450" s="72"/>
      <c r="C450" s="73">
        <v>350000</v>
      </c>
      <c r="D450" s="73">
        <v>-17500</v>
      </c>
      <c r="E450" s="73">
        <v>332500</v>
      </c>
    </row>
    <row r="451" spans="1:5">
      <c r="A451" s="62" t="s">
        <v>80</v>
      </c>
      <c r="B451" s="62" t="s">
        <v>56</v>
      </c>
      <c r="C451" s="63">
        <v>350000</v>
      </c>
      <c r="D451" s="63">
        <v>-17500</v>
      </c>
      <c r="E451" s="63">
        <v>332500</v>
      </c>
    </row>
    <row r="452" spans="1:5">
      <c r="A452" s="61" t="s">
        <v>83</v>
      </c>
      <c r="B452" s="61" t="s">
        <v>84</v>
      </c>
      <c r="C452" s="60">
        <v>350000</v>
      </c>
      <c r="D452" s="60">
        <v>-17500</v>
      </c>
      <c r="E452" s="60">
        <v>332500</v>
      </c>
    </row>
    <row r="453" spans="1:5">
      <c r="A453" s="70" t="s">
        <v>219</v>
      </c>
      <c r="B453" s="70"/>
      <c r="C453" s="71">
        <v>325000</v>
      </c>
      <c r="D453" s="71">
        <v>-16250</v>
      </c>
      <c r="E453" s="71">
        <v>308750</v>
      </c>
    </row>
    <row r="454" spans="1:5">
      <c r="A454" s="72" t="s">
        <v>119</v>
      </c>
      <c r="B454" s="72"/>
      <c r="C454" s="73">
        <v>325000</v>
      </c>
      <c r="D454" s="73">
        <v>-16250</v>
      </c>
      <c r="E454" s="73">
        <v>308750</v>
      </c>
    </row>
    <row r="455" spans="1:5">
      <c r="A455" s="62" t="s">
        <v>80</v>
      </c>
      <c r="B455" s="62" t="s">
        <v>56</v>
      </c>
      <c r="C455" s="63">
        <v>325000</v>
      </c>
      <c r="D455" s="63">
        <v>-16250</v>
      </c>
      <c r="E455" s="63">
        <v>308750</v>
      </c>
    </row>
    <row r="456" spans="1:5">
      <c r="A456" s="61" t="s">
        <v>83</v>
      </c>
      <c r="B456" s="61" t="s">
        <v>84</v>
      </c>
      <c r="C456" s="60">
        <v>325000</v>
      </c>
      <c r="D456" s="60">
        <v>-16250</v>
      </c>
      <c r="E456" s="60">
        <v>308750</v>
      </c>
    </row>
    <row r="457" spans="1:5">
      <c r="A457" s="68" t="s">
        <v>220</v>
      </c>
      <c r="B457" s="68"/>
      <c r="C457" s="69">
        <v>130000</v>
      </c>
      <c r="D457" s="69">
        <v>-6500</v>
      </c>
      <c r="E457" s="69">
        <v>123500</v>
      </c>
    </row>
    <row r="458" spans="1:5">
      <c r="A458" s="70" t="s">
        <v>221</v>
      </c>
      <c r="B458" s="70"/>
      <c r="C458" s="71">
        <v>130000</v>
      </c>
      <c r="D458" s="71">
        <v>-6500</v>
      </c>
      <c r="E458" s="71">
        <v>123500</v>
      </c>
    </row>
    <row r="459" spans="1:5">
      <c r="A459" s="72" t="s">
        <v>119</v>
      </c>
      <c r="B459" s="72"/>
      <c r="C459" s="73">
        <v>130000</v>
      </c>
      <c r="D459" s="73">
        <v>-6500</v>
      </c>
      <c r="E459" s="73">
        <v>123500</v>
      </c>
    </row>
    <row r="460" spans="1:5">
      <c r="A460" s="62" t="s">
        <v>1</v>
      </c>
      <c r="B460" s="62" t="s">
        <v>2</v>
      </c>
      <c r="C460" s="63">
        <v>130000</v>
      </c>
      <c r="D460" s="63">
        <v>-6500</v>
      </c>
      <c r="E460" s="63">
        <v>123500</v>
      </c>
    </row>
    <row r="461" spans="1:5">
      <c r="A461" s="61" t="s">
        <v>3</v>
      </c>
      <c r="B461" s="61" t="s">
        <v>0</v>
      </c>
      <c r="C461" s="60">
        <v>130000</v>
      </c>
      <c r="D461" s="60">
        <v>-6500</v>
      </c>
      <c r="E461" s="60">
        <v>123500</v>
      </c>
    </row>
    <row r="462" spans="1:5">
      <c r="A462" s="68" t="s">
        <v>162</v>
      </c>
      <c r="B462" s="68"/>
      <c r="C462" s="69">
        <v>330000</v>
      </c>
      <c r="D462" s="69">
        <v>-14000</v>
      </c>
      <c r="E462" s="69">
        <v>316000</v>
      </c>
    </row>
    <row r="463" spans="1:5">
      <c r="A463" s="70" t="s">
        <v>222</v>
      </c>
      <c r="B463" s="70"/>
      <c r="C463" s="71">
        <v>280000</v>
      </c>
      <c r="D463" s="71">
        <v>-14000</v>
      </c>
      <c r="E463" s="71">
        <v>266000</v>
      </c>
    </row>
    <row r="464" spans="1:5">
      <c r="A464" s="72" t="s">
        <v>119</v>
      </c>
      <c r="B464" s="72"/>
      <c r="C464" s="73">
        <v>280000</v>
      </c>
      <c r="D464" s="73">
        <v>-14000</v>
      </c>
      <c r="E464" s="73">
        <v>266000</v>
      </c>
    </row>
    <row r="465" spans="1:5">
      <c r="A465" s="62" t="s">
        <v>1</v>
      </c>
      <c r="B465" s="62" t="s">
        <v>2</v>
      </c>
      <c r="C465" s="63">
        <v>180000</v>
      </c>
      <c r="D465" s="63">
        <v>-9000</v>
      </c>
      <c r="E465" s="63">
        <v>171000</v>
      </c>
    </row>
    <row r="466" spans="1:5">
      <c r="A466" s="61" t="s">
        <v>3</v>
      </c>
      <c r="B466" s="61" t="s">
        <v>0</v>
      </c>
      <c r="C466" s="60">
        <v>180000</v>
      </c>
      <c r="D466" s="60">
        <v>-9000</v>
      </c>
      <c r="E466" s="60">
        <v>171000</v>
      </c>
    </row>
    <row r="467" spans="1:5">
      <c r="A467" s="62" t="s">
        <v>80</v>
      </c>
      <c r="B467" s="62" t="s">
        <v>56</v>
      </c>
      <c r="C467" s="63">
        <v>100000</v>
      </c>
      <c r="D467" s="63">
        <v>-5000</v>
      </c>
      <c r="E467" s="63">
        <v>95000</v>
      </c>
    </row>
    <row r="468" spans="1:5">
      <c r="A468" s="61" t="s">
        <v>83</v>
      </c>
      <c r="B468" s="61" t="s">
        <v>84</v>
      </c>
      <c r="C468" s="60">
        <v>100000</v>
      </c>
      <c r="D468" s="60">
        <v>-5000</v>
      </c>
      <c r="E468" s="60">
        <v>95000</v>
      </c>
    </row>
  </sheetData>
  <mergeCells count="16">
    <mergeCell ref="A1:E1"/>
    <mergeCell ref="A3:B4"/>
    <mergeCell ref="C3:C4"/>
    <mergeCell ref="D3:D4"/>
    <mergeCell ref="A173:B173"/>
    <mergeCell ref="A392:B392"/>
    <mergeCell ref="A25:B25"/>
    <mergeCell ref="A29:B29"/>
    <mergeCell ref="A30:B30"/>
    <mergeCell ref="A81:B81"/>
    <mergeCell ref="A88:B88"/>
    <mergeCell ref="E3:E4"/>
    <mergeCell ref="A97:B97"/>
    <mergeCell ref="A140:B140"/>
    <mergeCell ref="A154:B154"/>
    <mergeCell ref="A165:B165"/>
  </mergeCells>
  <pageMargins left="0.74803149606299213" right="0.74803149606299213" top="0.98425196850393704" bottom="0.98425196850393704" header="0.51181102362204722" footer="0.51181102362204722"/>
  <pageSetup scale="84" firstPageNumber="5" fitToHeight="0" orientation="portrait" useFirstPageNumber="1" horizontalDpi="300" verticalDpi="3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35249-89A9-49AD-9DF8-2191983C6183}">
  <sheetPr>
    <pageSetUpPr fitToPage="1"/>
  </sheetPr>
  <dimension ref="A1:E15"/>
  <sheetViews>
    <sheetView showGridLines="0" workbookViewId="0">
      <selection activeCell="A8" sqref="A8:E8"/>
    </sheetView>
  </sheetViews>
  <sheetFormatPr defaultRowHeight="15"/>
  <cols>
    <col min="1" max="1" width="17.28515625" style="16" customWidth="1"/>
    <col min="2" max="2" width="55" style="16" bestFit="1" customWidth="1"/>
    <col min="3" max="3" width="10.85546875" style="17" bestFit="1" customWidth="1"/>
    <col min="4" max="4" width="9" style="17" bestFit="1" customWidth="1"/>
    <col min="5" max="5" width="10.85546875" style="17" bestFit="1" customWidth="1"/>
    <col min="6" max="6" width="11.42578125" style="16" customWidth="1"/>
    <col min="7" max="16384" width="9.140625" style="16"/>
  </cols>
  <sheetData>
    <row r="1" spans="1:5" ht="15.75">
      <c r="A1" s="116" t="s">
        <v>125</v>
      </c>
      <c r="B1" s="116"/>
      <c r="C1" s="116"/>
      <c r="D1" s="116"/>
      <c r="E1" s="116"/>
    </row>
    <row r="2" spans="1:5" ht="31.5" customHeight="1">
      <c r="A2" s="117" t="s">
        <v>88</v>
      </c>
      <c r="B2" s="117"/>
      <c r="C2" s="117"/>
      <c r="D2" s="117"/>
      <c r="E2" s="117"/>
    </row>
    <row r="3" spans="1:5" ht="15.75">
      <c r="A3" s="3"/>
      <c r="B3" s="4"/>
      <c r="C3" s="5"/>
      <c r="D3" s="5"/>
    </row>
    <row r="4" spans="1:5" ht="15.75">
      <c r="A4" s="111" t="s">
        <v>7</v>
      </c>
      <c r="B4" s="111"/>
      <c r="C4" s="111"/>
      <c r="D4" s="111"/>
      <c r="E4" s="111"/>
    </row>
    <row r="5" spans="1:5" ht="15.75" customHeight="1">
      <c r="A5" s="114" t="s">
        <v>89</v>
      </c>
      <c r="B5" s="114"/>
      <c r="C5" s="114"/>
      <c r="D5" s="114"/>
      <c r="E5" s="114"/>
    </row>
    <row r="6" spans="1:5" ht="15.75">
      <c r="A6" s="3"/>
      <c r="B6" s="4"/>
      <c r="C6" s="5"/>
      <c r="D6" s="5"/>
    </row>
    <row r="7" spans="1:5" ht="15.75">
      <c r="A7" s="118" t="s">
        <v>87</v>
      </c>
      <c r="B7" s="118"/>
      <c r="C7" s="118"/>
      <c r="D7" s="118"/>
      <c r="E7" s="118"/>
    </row>
    <row r="8" spans="1:5" ht="15.75" customHeight="1">
      <c r="A8" s="114" t="s">
        <v>127</v>
      </c>
      <c r="B8" s="114"/>
      <c r="C8" s="114"/>
      <c r="D8" s="114"/>
      <c r="E8" s="114"/>
    </row>
    <row r="9" spans="1:5" ht="15.75" customHeight="1">
      <c r="A9" s="24"/>
      <c r="B9" s="24"/>
      <c r="C9" s="24"/>
      <c r="D9" s="24"/>
      <c r="E9" s="24"/>
    </row>
    <row r="10" spans="1:5" ht="15.75" customHeight="1">
      <c r="A10" s="115"/>
      <c r="B10" s="115"/>
      <c r="C10" s="115"/>
      <c r="D10" s="115"/>
      <c r="E10" s="115"/>
    </row>
    <row r="11" spans="1:5" ht="15.75">
      <c r="A11" s="55" t="s">
        <v>226</v>
      </c>
      <c r="B11" s="4"/>
      <c r="C11" s="5"/>
      <c r="D11" s="5"/>
    </row>
    <row r="12" spans="1:5" ht="15.75">
      <c r="A12" s="55" t="s">
        <v>227</v>
      </c>
      <c r="B12" s="7"/>
      <c r="C12" s="5"/>
      <c r="D12" s="5"/>
    </row>
    <row r="13" spans="1:5" ht="15.75">
      <c r="A13" s="55" t="s">
        <v>225</v>
      </c>
      <c r="B13" s="5"/>
      <c r="C13" s="5"/>
      <c r="D13" s="5"/>
    </row>
    <row r="14" spans="1:5" ht="15.75">
      <c r="A14" s="6"/>
      <c r="B14" s="5"/>
      <c r="C14" s="1" t="s">
        <v>9</v>
      </c>
      <c r="D14" s="1"/>
    </row>
    <row r="15" spans="1:5" ht="15.75">
      <c r="A15" s="6"/>
      <c r="B15" s="8"/>
      <c r="C15" s="13" t="s">
        <v>10</v>
      </c>
      <c r="D15" s="2"/>
    </row>
  </sheetData>
  <mergeCells count="7">
    <mergeCell ref="A8:E8"/>
    <mergeCell ref="A10:E10"/>
    <mergeCell ref="A1:E1"/>
    <mergeCell ref="A2:E2"/>
    <mergeCell ref="A4:E4"/>
    <mergeCell ref="A5:E5"/>
    <mergeCell ref="A7:E7"/>
  </mergeCells>
  <pageMargins left="0.70866141732283472" right="0.70866141732283472" top="0.74803149606299213" bottom="0.74803149606299213" header="0.31496062992125984" footer="0.31496062992125984"/>
  <pageSetup paperSize="9" scale="86" firstPageNumber="13" fitToHeight="0" orientation="portrait" useFirstPageNumber="1" horizontalDpi="300" verticalDpi="300" r:id="rId1"/>
  <headerFooter alignWithMargins="0">
    <oddFooter xml:space="preserve">&amp;C&amp;P&amp;R&amp;"Arial,Uobičajeno"&amp;8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6</vt:i4>
      </vt:variant>
      <vt:variant>
        <vt:lpstr>Imenovani rasponi</vt:lpstr>
      </vt:variant>
      <vt:variant>
        <vt:i4>2</vt:i4>
      </vt:variant>
    </vt:vector>
  </HeadingPairs>
  <TitlesOfParts>
    <vt:vector size="8" baseType="lpstr">
      <vt:lpstr>ODLUKA</vt:lpstr>
      <vt:lpstr>SAŽETAK</vt:lpstr>
      <vt:lpstr>Račun prihoda i rashoda</vt:lpstr>
      <vt:lpstr>Rashodi prema funkcijskoj klas</vt:lpstr>
      <vt:lpstr>POSEBNI DIO</vt:lpstr>
      <vt:lpstr>ZAVRŠNE ODREDBE</vt:lpstr>
      <vt:lpstr>'POSEBNI DIO'!Ispis_naslova</vt:lpstr>
      <vt:lpstr>ODLUKA!Podrucje_ispisa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2024-12-24T09:51:12Z</cp:lastPrinted>
  <dcterms:created xsi:type="dcterms:W3CDTF">2018-01-19T14:26:32Z</dcterms:created>
  <dcterms:modified xsi:type="dcterms:W3CDTF">2024-12-24T09:54:19Z</dcterms:modified>
</cp:coreProperties>
</file>