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Bilješke" sheetId="1" r:id="rId1"/>
    <sheet name="Pregled sudskih sporov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D28"/>
  <c r="F24"/>
  <c r="F57"/>
  <c r="F58"/>
  <c r="F59"/>
  <c r="F60"/>
  <c r="F61"/>
  <c r="F62"/>
  <c r="F63"/>
  <c r="F64"/>
  <c r="F69"/>
  <c r="F70"/>
  <c r="F56"/>
  <c r="G20"/>
  <c r="F23"/>
  <c r="F25"/>
  <c r="F26"/>
  <c r="F21"/>
  <c r="E71"/>
  <c r="D71"/>
  <c r="F71" l="1"/>
  <c r="G24"/>
  <c r="G21"/>
  <c r="G22"/>
  <c r="G26"/>
  <c r="G57"/>
  <c r="G59"/>
  <c r="G61"/>
  <c r="G63"/>
  <c r="G68"/>
  <c r="G70"/>
  <c r="G23"/>
  <c r="G25"/>
  <c r="G56"/>
  <c r="G58"/>
  <c r="G60"/>
  <c r="G62"/>
  <c r="G64"/>
  <c r="G69"/>
  <c r="G28" l="1"/>
  <c r="G71"/>
</calcChain>
</file>

<file path=xl/sharedStrings.xml><?xml version="1.0" encoding="utf-8"?>
<sst xmlns="http://schemas.openxmlformats.org/spreadsheetml/2006/main" count="142" uniqueCount="120">
  <si>
    <t>AOP</t>
  </si>
  <si>
    <t>Rač</t>
  </si>
  <si>
    <t>Opis</t>
  </si>
  <si>
    <t>2018.g.</t>
  </si>
  <si>
    <t>%</t>
  </si>
  <si>
    <t>Strukt.</t>
  </si>
  <si>
    <t>057</t>
  </si>
  <si>
    <t>063</t>
  </si>
  <si>
    <t>075</t>
  </si>
  <si>
    <t>124</t>
  </si>
  <si>
    <t>127</t>
  </si>
  <si>
    <t>131</t>
  </si>
  <si>
    <t>403</t>
  </si>
  <si>
    <t>Pomoći od izvanproračunskih korisnika</t>
  </si>
  <si>
    <t>Pomoći proračunskim korisnicima iz proračuna koji im nije nadležan</t>
  </si>
  <si>
    <t>Prihodi od financijske imovine</t>
  </si>
  <si>
    <t>Prihodi od prodaje proizvoda i robe, te pruženih usluga</t>
  </si>
  <si>
    <t>Donacije od pravnih i fizčkih osoba izvan općeg proračuna</t>
  </si>
  <si>
    <t>Prihodi iz nadležnog proračuna za financiranje redovne djelatnosti proračunskih korisnika</t>
  </si>
  <si>
    <t>UKUPNO PRIHODI</t>
  </si>
  <si>
    <t>2019.g.</t>
  </si>
  <si>
    <t>Ostvareno</t>
  </si>
  <si>
    <t>BILJEŠKE UZ FINANCIJSKA IZVJEŠĆA</t>
  </si>
  <si>
    <t>1. IZVJEŠTAJ O PRIHODIMA I RASHODIMA, PRIMICIMA I IZDACIMA</t>
  </si>
  <si>
    <t>Bilješka 1. Ukupni prihodi - AOP 403</t>
  </si>
  <si>
    <t>U strukturi prihoda najznačajniji su prihodi iz nadležnog proračuna za financiranje redovne djelatnosti</t>
  </si>
  <si>
    <t>razdoblja.</t>
  </si>
  <si>
    <t>150</t>
  </si>
  <si>
    <t>Plaće (bruto)</t>
  </si>
  <si>
    <t>155</t>
  </si>
  <si>
    <t>Ostali rashodi za zaposlene</t>
  </si>
  <si>
    <t>156</t>
  </si>
  <si>
    <t>Doprinosi na plaće</t>
  </si>
  <si>
    <t>161</t>
  </si>
  <si>
    <t>Naknade troškova zaposlenima</t>
  </si>
  <si>
    <t>166</t>
  </si>
  <si>
    <t>Rashodi za materijal i energiju</t>
  </si>
  <si>
    <t>174</t>
  </si>
  <si>
    <t>Rashodi za usluge</t>
  </si>
  <si>
    <t>184</t>
  </si>
  <si>
    <t>Naknade troškova osobama izvan radnog odnosa</t>
  </si>
  <si>
    <t>185</t>
  </si>
  <si>
    <t>Ostali nespomenuti rashodi poslovanja</t>
  </si>
  <si>
    <t>207</t>
  </si>
  <si>
    <t>Ostali financijski rashodi</t>
  </si>
  <si>
    <t>355</t>
  </si>
  <si>
    <t>Građevinski objekti</t>
  </si>
  <si>
    <t>360</t>
  </si>
  <si>
    <t>Postrojenja i oprema</t>
  </si>
  <si>
    <t>374</t>
  </si>
  <si>
    <t>Knjige, umjetnička djela i ostale izložbene vrijednosti</t>
  </si>
  <si>
    <t>404</t>
  </si>
  <si>
    <t>UKUPNO RASHODI</t>
  </si>
  <si>
    <t>Bilješka 2. Ukupni rashodi - AOP 404</t>
  </si>
  <si>
    <t>Bilješka 3. Višak prihoda i primitaka raspoloživ u slijedećem razdoblju  - AOP 635</t>
  </si>
  <si>
    <t>Pregled sudskih sporova u prilogu sastavni je dio bilješki.</t>
  </si>
  <si>
    <t>Zakonski predstavnik:</t>
  </si>
  <si>
    <t>Na temelju članka 14. Pravilnika o financijskom izvještavanju u proračunskom računovodstvu</t>
  </si>
  <si>
    <t>(NN br. 3/18, 93/18, 135/15, 2/17) daje se slijedeći:</t>
  </si>
  <si>
    <t>Br. Predmeta</t>
  </si>
  <si>
    <t>Sud</t>
  </si>
  <si>
    <t>Tužitelj</t>
  </si>
  <si>
    <t>Tuženik</t>
  </si>
  <si>
    <t>Predmeti kod odvjetnika</t>
  </si>
  <si>
    <t>Radi</t>
  </si>
  <si>
    <t>VPS</t>
  </si>
  <si>
    <t>rashoda izvještajnog razdoblja.</t>
  </si>
  <si>
    <t>PUČKO OTVORENO UČILIŠTE SAMOBOR</t>
  </si>
  <si>
    <t xml:space="preserve">SAMOBOR, Trg Matice Hrvatske 3, OIB: 37111215032 </t>
  </si>
  <si>
    <t>066</t>
  </si>
  <si>
    <t>Pomoći temeljem prijenosa  EU sredstava</t>
  </si>
  <si>
    <t>Jelena Vojvoda, ravnateljica</t>
  </si>
  <si>
    <t>TRG MATICE HRVATSKE 3, SAMOBOR</t>
  </si>
  <si>
    <t>OIB: 37111215032</t>
  </si>
  <si>
    <t>Pr 558-15</t>
  </si>
  <si>
    <t>Općinski sud</t>
  </si>
  <si>
    <t>u Novom Zagrebu</t>
  </si>
  <si>
    <t>A.M.C.</t>
  </si>
  <si>
    <t>Pučko otvoreno učilište</t>
  </si>
  <si>
    <t>Samobor</t>
  </si>
  <si>
    <t>isplate</t>
  </si>
  <si>
    <t xml:space="preserve"> </t>
  </si>
  <si>
    <t>kn</t>
  </si>
  <si>
    <t>Pr 78/2015</t>
  </si>
  <si>
    <t xml:space="preserve">POU Samobor i </t>
  </si>
  <si>
    <t>Grad Samobor</t>
  </si>
  <si>
    <t>zaštite dostojanstva od</t>
  </si>
  <si>
    <t>uznemiravanja i povrede</t>
  </si>
  <si>
    <t xml:space="preserve">prava na jednako </t>
  </si>
  <si>
    <t>postupanje i isplatu</t>
  </si>
  <si>
    <t>Bilješka 5. Promjene u vrijednosti i obujmu imovine  - AOP 037</t>
  </si>
  <si>
    <t>Dospjelih neplaćenih obveza kao ni ugovornih odnosa u ovom periodu nema.</t>
  </si>
  <si>
    <t xml:space="preserve">Nenaplaćeni obračunati prihodi u ovom periodu odnose se na potraživanje za ostatak naknada </t>
  </si>
  <si>
    <t>za tečajeve koji se naplaćuju kroz mjesečne rate, te nenaplaćene najamnine.</t>
  </si>
  <si>
    <t>za razdoblje:   1.siječanj 2019. - 31.prosinac 2019.</t>
  </si>
  <si>
    <t>147</t>
  </si>
  <si>
    <t>Ostali prihodi</t>
  </si>
  <si>
    <t xml:space="preserve">djelatnosti proračunskih korisnika u visini 4.060.013 kn, što čini 63% ukupnih prihoda izvještajnog </t>
  </si>
  <si>
    <t>0</t>
  </si>
  <si>
    <t>216</t>
  </si>
  <si>
    <t>Subvencije</t>
  </si>
  <si>
    <t>220</t>
  </si>
  <si>
    <t>253</t>
  </si>
  <si>
    <t xml:space="preserve">Ostale naknade </t>
  </si>
  <si>
    <t xml:space="preserve">U strukturi rashoda najznačajniji rashodi su rashodi za usluge u visini od 2.954.146 kn, što čini 47% ukupnih </t>
  </si>
  <si>
    <t>U izvještajnom razdoblju ostvareni su ukupni rashodi u iznosu 6.332.429 kn i imaju slijedeću strukturu:</t>
  </si>
  <si>
    <t>U izvještajnom razdoblju ostvareni su ukupni prihodi u iznosu 6.441.256 kn i imaju slijedeću strukturu:</t>
  </si>
  <si>
    <t>U izvještajnom razdoblju ostvaren je rast rashoda za 2% u odnosu na prethodno razdoblje.</t>
  </si>
  <si>
    <t>U izvještajnom razdoblju ostvaren je rast prihoda za 5% u odnosu na prethodno razdoblje</t>
  </si>
  <si>
    <t>U izvještajnom razdoblju ostvaren je višak prihoda u iznosu 77.449 kn, a preneseni višak prihoda iz</t>
  </si>
  <si>
    <t>prethodne godine iznosi 14.483  kn, što je ukupno ostvareni VIŠAK PRIHODA I PRIMITAKA raspoloživ</t>
  </si>
  <si>
    <t>u slijedećem razdoblju u iznosu 91.932 kn.</t>
  </si>
  <si>
    <t>PREGLED SUDSKIH SPOROVA U TIJEKU NA DAN 31.12.2019.</t>
  </si>
  <si>
    <t>3. IZVJEŠTAJ O OBVEZAMA</t>
  </si>
  <si>
    <t>4. NENAPLAĆENI OBRAČUNATI PRIHODI</t>
  </si>
  <si>
    <t>5. PREGLED SUDSKIH SPOROVA</t>
  </si>
  <si>
    <t>2. IZVJEŠTAJ O PROMJENAMA U VRIJEDNOSTI</t>
  </si>
  <si>
    <t xml:space="preserve">Promjena u vrijednosi i obujmu imovine odnosi se na povećanje vrijednosti Zgrade kina, a čija je </t>
  </si>
  <si>
    <t>vrijednost povećana Odlukom Grada Samobora od 12.9.20109. za iznos od 6.286.762 kn.</t>
  </si>
  <si>
    <t xml:space="preserve">Bilješka 4. Promjene u vrijednosti i obujmu imovine - AOP 001 </t>
  </si>
</sst>
</file>

<file path=xl/styles.xml><?xml version="1.0" encoding="utf-8"?>
<styleSheet xmlns="http://schemas.openxmlformats.org/spreadsheetml/2006/main">
  <numFmts count="2">
    <numFmt numFmtId="41" formatCode="_-* #,##0\ _k_n_-;\-* #,##0\ _k_n_-;_-* &quot;-&quot;\ _k_n_-;_-@_-"/>
    <numFmt numFmtId="164" formatCode="#,##0_ ;\-#,##0\ 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49" fontId="0" fillId="0" borderId="0" xfId="0" applyNumberFormat="1"/>
    <xf numFmtId="0" fontId="0" fillId="0" borderId="5" xfId="0" applyBorder="1"/>
    <xf numFmtId="49" fontId="0" fillId="0" borderId="1" xfId="0" applyNumberFormat="1" applyBorder="1"/>
    <xf numFmtId="41" fontId="0" fillId="0" borderId="1" xfId="1" applyFont="1" applyBorder="1"/>
    <xf numFmtId="0" fontId="0" fillId="0" borderId="1" xfId="0" applyBorder="1" applyAlignment="1">
      <alignment wrapText="1"/>
    </xf>
    <xf numFmtId="49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41" fontId="0" fillId="0" borderId="9" xfId="1" applyFon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wrapText="1"/>
    </xf>
    <xf numFmtId="41" fontId="0" fillId="0" borderId="2" xfId="1" applyFont="1" applyBorder="1"/>
    <xf numFmtId="0" fontId="2" fillId="0" borderId="0" xfId="0" applyFont="1"/>
    <xf numFmtId="41" fontId="2" fillId="0" borderId="1" xfId="1" applyFont="1" applyBorder="1"/>
    <xf numFmtId="49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41" fontId="0" fillId="0" borderId="0" xfId="1" applyFont="1" applyBorder="1"/>
    <xf numFmtId="41" fontId="2" fillId="0" borderId="0" xfId="1" applyFont="1" applyBorder="1"/>
    <xf numFmtId="10" fontId="0" fillId="0" borderId="0" xfId="0" applyNumberFormat="1" applyBorder="1"/>
    <xf numFmtId="41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/>
    <xf numFmtId="49" fontId="0" fillId="0" borderId="1" xfId="1" applyNumberFormat="1" applyFont="1" applyBorder="1" applyAlignment="1">
      <alignment horizontal="center"/>
    </xf>
    <xf numFmtId="41" fontId="2" fillId="0" borderId="3" xfId="1" applyFont="1" applyBorder="1"/>
    <xf numFmtId="9" fontId="0" fillId="0" borderId="9" xfId="0" applyNumberFormat="1" applyBorder="1"/>
    <xf numFmtId="4" fontId="0" fillId="0" borderId="0" xfId="0" applyNumberFormat="1"/>
    <xf numFmtId="0" fontId="0" fillId="0" borderId="1" xfId="1" applyNumberFormat="1" applyFont="1" applyBorder="1" applyAlignment="1">
      <alignment horizontal="center"/>
    </xf>
    <xf numFmtId="0" fontId="0" fillId="0" borderId="9" xfId="1" applyNumberFormat="1" applyFont="1" applyBorder="1" applyAlignment="1">
      <alignment horizontal="center"/>
    </xf>
    <xf numFmtId="49" fontId="2" fillId="0" borderId="1" xfId="0" applyNumberFormat="1" applyFont="1" applyBorder="1"/>
    <xf numFmtId="9" fontId="2" fillId="0" borderId="3" xfId="0" applyNumberFormat="1" applyFont="1" applyBorder="1"/>
    <xf numFmtId="0" fontId="0" fillId="0" borderId="0" xfId="0" applyFont="1"/>
    <xf numFmtId="9" fontId="2" fillId="0" borderId="1" xfId="0" applyNumberFormat="1" applyFont="1" applyBorder="1"/>
  </cellXfs>
  <cellStyles count="2">
    <cellStyle name="Obično" xfId="0" builtinId="0"/>
    <cellStyle name="Zarez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7"/>
  <sheetViews>
    <sheetView tabSelected="1" workbookViewId="0">
      <selection activeCell="A103" sqref="A103"/>
    </sheetView>
  </sheetViews>
  <sheetFormatPr defaultRowHeight="15"/>
  <cols>
    <col min="1" max="2" width="5.140625" customWidth="1"/>
    <col min="3" max="3" width="35.140625" customWidth="1"/>
    <col min="4" max="4" width="14.28515625" bestFit="1" customWidth="1"/>
    <col min="5" max="5" width="13.28515625" bestFit="1" customWidth="1"/>
    <col min="6" max="6" width="10.140625" bestFit="1" customWidth="1"/>
  </cols>
  <sheetData>
    <row r="3" spans="1:7" ht="15.75" thickBot="1">
      <c r="A3" s="6" t="s">
        <v>67</v>
      </c>
      <c r="B3" s="6"/>
      <c r="C3" s="6"/>
      <c r="D3" s="6"/>
      <c r="E3" s="6"/>
      <c r="F3" s="6"/>
      <c r="G3" s="6"/>
    </row>
    <row r="4" spans="1:7" ht="15.75" thickTop="1">
      <c r="A4" t="s">
        <v>68</v>
      </c>
    </row>
    <row r="9" spans="1:7">
      <c r="C9" s="26" t="s">
        <v>22</v>
      </c>
    </row>
    <row r="10" spans="1:7">
      <c r="C10" s="26" t="s">
        <v>94</v>
      </c>
    </row>
    <row r="12" spans="1:7">
      <c r="C12" s="26" t="s">
        <v>23</v>
      </c>
    </row>
    <row r="14" spans="1:7">
      <c r="A14" s="26" t="s">
        <v>24</v>
      </c>
    </row>
    <row r="16" spans="1:7">
      <c r="A16" t="s">
        <v>106</v>
      </c>
    </row>
    <row r="17" spans="1:7">
      <c r="A17" s="1" t="s">
        <v>0</v>
      </c>
      <c r="B17" s="1" t="s">
        <v>1</v>
      </c>
      <c r="C17" s="19" t="s">
        <v>2</v>
      </c>
      <c r="D17" s="20"/>
      <c r="E17" s="21" t="s">
        <v>21</v>
      </c>
      <c r="F17" s="22"/>
      <c r="G17" s="19" t="s">
        <v>5</v>
      </c>
    </row>
    <row r="18" spans="1:7">
      <c r="A18" s="2"/>
      <c r="B18" s="2"/>
      <c r="C18" s="2"/>
      <c r="D18" s="16" t="s">
        <v>3</v>
      </c>
      <c r="E18" s="16" t="s">
        <v>20</v>
      </c>
      <c r="F18" s="16" t="s">
        <v>4</v>
      </c>
      <c r="G18" s="17" t="s">
        <v>4</v>
      </c>
    </row>
    <row r="20" spans="1:7" ht="30">
      <c r="A20" s="7" t="s">
        <v>6</v>
      </c>
      <c r="B20" s="4">
        <v>634</v>
      </c>
      <c r="C20" s="9" t="s">
        <v>13</v>
      </c>
      <c r="D20" s="41">
        <v>0</v>
      </c>
      <c r="E20" s="41">
        <v>0</v>
      </c>
      <c r="F20" s="36">
        <v>0</v>
      </c>
      <c r="G20" s="36">
        <f>SUM(E20/E26)</f>
        <v>0</v>
      </c>
    </row>
    <row r="21" spans="1:7" ht="30">
      <c r="A21" s="7" t="s">
        <v>7</v>
      </c>
      <c r="B21" s="4">
        <v>636</v>
      </c>
      <c r="C21" s="9" t="s">
        <v>14</v>
      </c>
      <c r="D21" s="34">
        <v>801000</v>
      </c>
      <c r="E21" s="35">
        <v>741385</v>
      </c>
      <c r="F21" s="36">
        <f>SUM(E21/D21)</f>
        <v>0.92557428214731585</v>
      </c>
      <c r="G21" s="36">
        <f>SUM(E21/E28)</f>
        <v>0.11509944644336446</v>
      </c>
    </row>
    <row r="22" spans="1:7" ht="30">
      <c r="A22" s="7" t="s">
        <v>69</v>
      </c>
      <c r="B22" s="4">
        <v>638</v>
      </c>
      <c r="C22" s="9" t="s">
        <v>70</v>
      </c>
      <c r="D22" s="41">
        <v>0</v>
      </c>
      <c r="E22" s="35">
        <v>222702</v>
      </c>
      <c r="F22" s="36">
        <v>1</v>
      </c>
      <c r="G22" s="36">
        <f>SUM(E22/E28)</f>
        <v>3.45743128358817E-2</v>
      </c>
    </row>
    <row r="23" spans="1:7">
      <c r="A23" s="7" t="s">
        <v>8</v>
      </c>
      <c r="B23" s="4">
        <v>641</v>
      </c>
      <c r="C23" s="9" t="s">
        <v>15</v>
      </c>
      <c r="D23" s="8">
        <v>9</v>
      </c>
      <c r="E23" s="8">
        <v>21</v>
      </c>
      <c r="F23" s="36">
        <f t="shared" ref="F23:F26" si="0">SUM(E23/D23)</f>
        <v>2.3333333333333335</v>
      </c>
      <c r="G23" s="36">
        <f>SUM(E23/E28)</f>
        <v>3.2602337183928105E-6</v>
      </c>
    </row>
    <row r="24" spans="1:7" ht="30">
      <c r="A24" s="7" t="s">
        <v>9</v>
      </c>
      <c r="B24" s="4">
        <v>661</v>
      </c>
      <c r="C24" s="9" t="s">
        <v>16</v>
      </c>
      <c r="D24" s="8">
        <v>982488</v>
      </c>
      <c r="E24" s="8">
        <v>1251641</v>
      </c>
      <c r="F24" s="36">
        <f t="shared" si="0"/>
        <v>1.2739504197506737</v>
      </c>
      <c r="G24" s="36">
        <f>SUM(E24/E28)</f>
        <v>0.19431629483442359</v>
      </c>
    </row>
    <row r="25" spans="1:7" ht="30">
      <c r="A25" s="7" t="s">
        <v>10</v>
      </c>
      <c r="B25" s="4">
        <v>663</v>
      </c>
      <c r="C25" s="9" t="s">
        <v>17</v>
      </c>
      <c r="D25" s="8">
        <v>173852</v>
      </c>
      <c r="E25" s="8">
        <v>134116</v>
      </c>
      <c r="F25" s="36">
        <f t="shared" si="0"/>
        <v>0.77143777465890528</v>
      </c>
      <c r="G25" s="36">
        <f>SUM(E25/E28)</f>
        <v>2.082140501790334E-2</v>
      </c>
    </row>
    <row r="26" spans="1:7" ht="45.75" thickBot="1">
      <c r="A26" s="10" t="s">
        <v>11</v>
      </c>
      <c r="B26" s="11">
        <v>671</v>
      </c>
      <c r="C26" s="12" t="s">
        <v>18</v>
      </c>
      <c r="D26" s="13">
        <v>4201020</v>
      </c>
      <c r="E26" s="13">
        <v>4060013</v>
      </c>
      <c r="F26" s="39">
        <f t="shared" si="0"/>
        <v>0.96643505624824444</v>
      </c>
      <c r="G26" s="39">
        <f>SUM(E26/E28)</f>
        <v>0.63031387046253096</v>
      </c>
    </row>
    <row r="27" spans="1:7" ht="16.5" thickTop="1" thickBot="1">
      <c r="A27" s="23" t="s">
        <v>95</v>
      </c>
      <c r="B27" s="1">
        <v>683</v>
      </c>
      <c r="C27" s="24" t="s">
        <v>96</v>
      </c>
      <c r="D27" s="25">
        <v>0</v>
      </c>
      <c r="E27" s="25">
        <v>31378</v>
      </c>
      <c r="F27" s="39"/>
      <c r="G27" s="39">
        <v>0.01</v>
      </c>
    </row>
    <row r="28" spans="1:7" ht="15.75" thickTop="1">
      <c r="A28" s="43" t="s">
        <v>12</v>
      </c>
      <c r="B28" s="14"/>
      <c r="C28" s="14" t="s">
        <v>19</v>
      </c>
      <c r="D28" s="27">
        <f>SUM(D20:D27)</f>
        <v>6158369</v>
      </c>
      <c r="E28" s="27">
        <f>SUM(E20:E27)</f>
        <v>6441256</v>
      </c>
      <c r="F28" s="44">
        <v>1.45</v>
      </c>
      <c r="G28" s="46">
        <f>SUM(G20:G26)</f>
        <v>0.99512858982782237</v>
      </c>
    </row>
    <row r="29" spans="1:7">
      <c r="A29" s="28"/>
      <c r="B29" s="29"/>
      <c r="C29" s="30"/>
      <c r="D29" s="31"/>
      <c r="E29" s="32"/>
      <c r="F29" s="33"/>
      <c r="G29" s="33"/>
    </row>
    <row r="30" spans="1:7">
      <c r="A30" s="28"/>
      <c r="B30" s="29"/>
      <c r="C30" s="30"/>
      <c r="D30" s="31"/>
      <c r="E30" s="32"/>
      <c r="F30" s="33"/>
      <c r="G30" s="33"/>
    </row>
    <row r="31" spans="1:7">
      <c r="A31" s="5" t="s">
        <v>25</v>
      </c>
    </row>
    <row r="32" spans="1:7">
      <c r="A32" s="18" t="s">
        <v>97</v>
      </c>
    </row>
    <row r="33" spans="1:1">
      <c r="A33" s="18" t="s">
        <v>26</v>
      </c>
    </row>
    <row r="34" spans="1:1">
      <c r="A34" s="18" t="s">
        <v>108</v>
      </c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  <row r="42" spans="1:1">
      <c r="A42" s="18"/>
    </row>
    <row r="43" spans="1:1">
      <c r="A43" s="18"/>
    </row>
    <row r="44" spans="1:1">
      <c r="A44" s="18"/>
    </row>
    <row r="45" spans="1:1">
      <c r="A45" s="18"/>
    </row>
    <row r="46" spans="1:1">
      <c r="A46" s="18"/>
    </row>
    <row r="47" spans="1:1">
      <c r="A47" s="18"/>
    </row>
    <row r="48" spans="1:1">
      <c r="A48" s="18"/>
    </row>
    <row r="49" spans="1:7">
      <c r="A49" s="18"/>
    </row>
    <row r="50" spans="1:7">
      <c r="A50" s="26" t="s">
        <v>53</v>
      </c>
    </row>
    <row r="51" spans="1:7">
      <c r="A51" s="18"/>
    </row>
    <row r="52" spans="1:7">
      <c r="A52" t="s">
        <v>105</v>
      </c>
    </row>
    <row r="53" spans="1:7">
      <c r="A53" s="1" t="s">
        <v>0</v>
      </c>
      <c r="B53" s="1" t="s">
        <v>1</v>
      </c>
      <c r="C53" s="19" t="s">
        <v>2</v>
      </c>
      <c r="D53" s="20"/>
      <c r="E53" s="21" t="s">
        <v>21</v>
      </c>
      <c r="F53" s="22"/>
      <c r="G53" s="19" t="s">
        <v>5</v>
      </c>
    </row>
    <row r="54" spans="1:7">
      <c r="A54" s="2"/>
      <c r="B54" s="2"/>
      <c r="C54" s="2"/>
      <c r="D54" s="16" t="s">
        <v>3</v>
      </c>
      <c r="E54" s="16" t="s">
        <v>20</v>
      </c>
      <c r="F54" s="16" t="s">
        <v>4</v>
      </c>
      <c r="G54" s="17" t="s">
        <v>4</v>
      </c>
    </row>
    <row r="56" spans="1:7">
      <c r="A56" s="7" t="s">
        <v>27</v>
      </c>
      <c r="B56" s="4">
        <v>311</v>
      </c>
      <c r="C56" s="9" t="s">
        <v>28</v>
      </c>
      <c r="D56" s="8">
        <v>1640902</v>
      </c>
      <c r="E56" s="8">
        <v>1790086</v>
      </c>
      <c r="F56" s="36">
        <f>SUM(E56/D56)</f>
        <v>1.0909158499410689</v>
      </c>
      <c r="G56" s="36">
        <f>SUM(E56/E71)</f>
        <v>0.28268552241170014</v>
      </c>
    </row>
    <row r="57" spans="1:7">
      <c r="A57" s="7" t="s">
        <v>29</v>
      </c>
      <c r="B57" s="4">
        <v>312</v>
      </c>
      <c r="C57" s="9" t="s">
        <v>30</v>
      </c>
      <c r="D57" s="8">
        <v>95881</v>
      </c>
      <c r="E57" s="8">
        <v>132497</v>
      </c>
      <c r="F57" s="36">
        <f t="shared" ref="F57:F70" si="1">SUM(E57/D57)</f>
        <v>1.3818900512093115</v>
      </c>
      <c r="G57" s="36">
        <f>SUM(E57/E71)</f>
        <v>2.0923566612432606E-2</v>
      </c>
    </row>
    <row r="58" spans="1:7">
      <c r="A58" s="7" t="s">
        <v>31</v>
      </c>
      <c r="B58" s="4">
        <v>313</v>
      </c>
      <c r="C58" s="9" t="s">
        <v>32</v>
      </c>
      <c r="D58" s="8">
        <v>282235</v>
      </c>
      <c r="E58" s="8">
        <v>288427</v>
      </c>
      <c r="F58" s="36">
        <f t="shared" si="1"/>
        <v>1.0219391641717008</v>
      </c>
      <c r="G58" s="36">
        <f>SUM(E58/E71)</f>
        <v>4.5547608982272045E-2</v>
      </c>
    </row>
    <row r="59" spans="1:7">
      <c r="A59" s="7" t="s">
        <v>33</v>
      </c>
      <c r="B59" s="4">
        <v>321</v>
      </c>
      <c r="C59" s="9" t="s">
        <v>34</v>
      </c>
      <c r="D59" s="8">
        <v>94093</v>
      </c>
      <c r="E59" s="8">
        <v>127461</v>
      </c>
      <c r="F59" s="36">
        <f t="shared" si="1"/>
        <v>1.3546278681729778</v>
      </c>
      <c r="G59" s="36">
        <f>SUM(E59/E71)</f>
        <v>2.0128295161303822E-2</v>
      </c>
    </row>
    <row r="60" spans="1:7">
      <c r="A60" s="7" t="s">
        <v>35</v>
      </c>
      <c r="B60" s="4">
        <v>322</v>
      </c>
      <c r="C60" s="9" t="s">
        <v>36</v>
      </c>
      <c r="D60" s="8">
        <v>443257</v>
      </c>
      <c r="E60" s="8">
        <v>481209</v>
      </c>
      <c r="F60" s="36">
        <f t="shared" si="1"/>
        <v>1.0856207572582046</v>
      </c>
      <c r="G60" s="36">
        <f>SUM(E60/E71)</f>
        <v>7.5991219167242149E-2</v>
      </c>
    </row>
    <row r="61" spans="1:7">
      <c r="A61" s="23" t="s">
        <v>37</v>
      </c>
      <c r="B61" s="1">
        <v>323</v>
      </c>
      <c r="C61" s="24" t="s">
        <v>38</v>
      </c>
      <c r="D61" s="25">
        <v>2572571</v>
      </c>
      <c r="E61" s="25">
        <v>2954146</v>
      </c>
      <c r="F61" s="36">
        <f t="shared" si="1"/>
        <v>1.1483243805515961</v>
      </c>
      <c r="G61" s="36">
        <f>SUM(E61/E71)</f>
        <v>0.46651071808306099</v>
      </c>
    </row>
    <row r="62" spans="1:7" ht="30">
      <c r="A62" s="23" t="s">
        <v>39</v>
      </c>
      <c r="B62" s="1">
        <v>324</v>
      </c>
      <c r="C62" s="24" t="s">
        <v>40</v>
      </c>
      <c r="D62" s="25">
        <v>4712</v>
      </c>
      <c r="E62" s="41">
        <v>0</v>
      </c>
      <c r="F62" s="36">
        <f t="shared" si="1"/>
        <v>0</v>
      </c>
      <c r="G62" s="36">
        <f>SUM(E62/E71)</f>
        <v>0</v>
      </c>
    </row>
    <row r="63" spans="1:7" ht="30">
      <c r="A63" s="23" t="s">
        <v>41</v>
      </c>
      <c r="B63" s="1">
        <v>329</v>
      </c>
      <c r="C63" s="24" t="s">
        <v>42</v>
      </c>
      <c r="D63" s="25">
        <v>273971</v>
      </c>
      <c r="E63" s="25">
        <v>293923</v>
      </c>
      <c r="F63" s="36">
        <f t="shared" si="1"/>
        <v>1.0728252260275724</v>
      </c>
      <c r="G63" s="36">
        <f>SUM(E63/E71)</f>
        <v>4.6415522384854219E-2</v>
      </c>
    </row>
    <row r="64" spans="1:7">
      <c r="A64" s="23" t="s">
        <v>43</v>
      </c>
      <c r="B64" s="1">
        <v>343</v>
      </c>
      <c r="C64" s="24" t="s">
        <v>44</v>
      </c>
      <c r="D64" s="25">
        <v>8385</v>
      </c>
      <c r="E64" s="25">
        <v>8618</v>
      </c>
      <c r="F64" s="36">
        <f t="shared" si="1"/>
        <v>1.0277877161598092</v>
      </c>
      <c r="G64" s="36">
        <f>SUM(E64/E71)</f>
        <v>1.3609311687505694E-3</v>
      </c>
    </row>
    <row r="65" spans="1:7">
      <c r="A65" s="23" t="s">
        <v>99</v>
      </c>
      <c r="B65" s="1">
        <v>352</v>
      </c>
      <c r="C65" s="24" t="s">
        <v>100</v>
      </c>
      <c r="D65" s="37" t="s">
        <v>98</v>
      </c>
      <c r="E65" s="25">
        <v>1500</v>
      </c>
      <c r="F65" s="36">
        <v>0</v>
      </c>
      <c r="G65" s="36">
        <v>0</v>
      </c>
    </row>
    <row r="66" spans="1:7">
      <c r="A66" s="23" t="s">
        <v>101</v>
      </c>
      <c r="B66" s="1">
        <v>353</v>
      </c>
      <c r="C66" s="24" t="s">
        <v>100</v>
      </c>
      <c r="D66" s="37" t="s">
        <v>98</v>
      </c>
      <c r="E66" s="25">
        <v>8500</v>
      </c>
      <c r="F66" s="36">
        <v>0</v>
      </c>
      <c r="G66" s="36">
        <v>0</v>
      </c>
    </row>
    <row r="67" spans="1:7">
      <c r="A67" s="23" t="s">
        <v>102</v>
      </c>
      <c r="B67" s="1">
        <v>372</v>
      </c>
      <c r="C67" s="24" t="s">
        <v>103</v>
      </c>
      <c r="D67" s="37" t="s">
        <v>98</v>
      </c>
      <c r="E67" s="25">
        <v>2557</v>
      </c>
      <c r="F67" s="36">
        <v>0</v>
      </c>
      <c r="G67" s="36">
        <v>0</v>
      </c>
    </row>
    <row r="68" spans="1:7">
      <c r="A68" s="23" t="s">
        <v>45</v>
      </c>
      <c r="B68" s="1">
        <v>421</v>
      </c>
      <c r="C68" s="24" t="s">
        <v>46</v>
      </c>
      <c r="D68" s="37" t="s">
        <v>98</v>
      </c>
      <c r="E68" s="41">
        <v>0</v>
      </c>
      <c r="F68" s="36">
        <v>0</v>
      </c>
      <c r="G68" s="36">
        <f>SUM(E68/E71)</f>
        <v>0</v>
      </c>
    </row>
    <row r="69" spans="1:7">
      <c r="A69" s="23" t="s">
        <v>47</v>
      </c>
      <c r="B69" s="1">
        <v>422</v>
      </c>
      <c r="C69" s="24" t="s">
        <v>48</v>
      </c>
      <c r="D69" s="25">
        <v>773650</v>
      </c>
      <c r="E69" s="35">
        <v>212505</v>
      </c>
      <c r="F69" s="36">
        <f t="shared" si="1"/>
        <v>0.27467847217734115</v>
      </c>
      <c r="G69" s="36">
        <f>SUM(E69/E71)</f>
        <v>3.3558212812176816E-2</v>
      </c>
    </row>
    <row r="70" spans="1:7" ht="30.75" thickBot="1">
      <c r="A70" s="10" t="s">
        <v>49</v>
      </c>
      <c r="B70" s="11">
        <v>424</v>
      </c>
      <c r="C70" s="12" t="s">
        <v>50</v>
      </c>
      <c r="D70" s="13">
        <v>4000</v>
      </c>
      <c r="E70" s="42">
        <v>31000</v>
      </c>
      <c r="F70" s="39">
        <f t="shared" si="1"/>
        <v>7.75</v>
      </c>
      <c r="G70" s="39">
        <f>SUM(E70/E71)</f>
        <v>4.8954358588149983E-3</v>
      </c>
    </row>
    <row r="71" spans="1:7" ht="15.75" thickTop="1">
      <c r="A71" s="43" t="s">
        <v>51</v>
      </c>
      <c r="B71" s="14"/>
      <c r="C71" s="14" t="s">
        <v>52</v>
      </c>
      <c r="D71" s="27">
        <f>SUM(D56:D70)</f>
        <v>6193657</v>
      </c>
      <c r="E71" s="38">
        <f>SUM(E56:E70)</f>
        <v>6332429</v>
      </c>
      <c r="F71" s="44">
        <f>SUM(E71/D71)</f>
        <v>1.0224055029201649</v>
      </c>
      <c r="G71" s="44">
        <f>SUM(G56:G70)</f>
        <v>0.99801703264260844</v>
      </c>
    </row>
    <row r="73" spans="1:7">
      <c r="A73" t="s">
        <v>104</v>
      </c>
    </row>
    <row r="74" spans="1:7">
      <c r="A74" t="s">
        <v>66</v>
      </c>
    </row>
    <row r="76" spans="1:7">
      <c r="A76" t="s">
        <v>107</v>
      </c>
    </row>
    <row r="78" spans="1:7">
      <c r="A78" s="26" t="s">
        <v>54</v>
      </c>
    </row>
    <row r="80" spans="1:7">
      <c r="A80" t="s">
        <v>109</v>
      </c>
    </row>
    <row r="81" spans="1:5">
      <c r="A81" t="s">
        <v>110</v>
      </c>
    </row>
    <row r="82" spans="1:5">
      <c r="A82" t="s">
        <v>111</v>
      </c>
    </row>
    <row r="84" spans="1:5">
      <c r="A84" s="45"/>
      <c r="B84" s="45"/>
      <c r="C84" s="45"/>
      <c r="D84" s="45"/>
      <c r="E84" s="45"/>
    </row>
    <row r="85" spans="1:5">
      <c r="C85" s="26" t="s">
        <v>116</v>
      </c>
    </row>
    <row r="86" spans="1:5">
      <c r="A86" s="26" t="s">
        <v>119</v>
      </c>
    </row>
    <row r="87" spans="1:5">
      <c r="A87" t="s">
        <v>117</v>
      </c>
    </row>
    <row r="88" spans="1:5">
      <c r="A88" t="s">
        <v>118</v>
      </c>
    </row>
    <row r="89" spans="1:5">
      <c r="C89" s="26"/>
    </row>
    <row r="101" spans="1:5">
      <c r="C101" s="26" t="s">
        <v>113</v>
      </c>
    </row>
    <row r="102" spans="1:5">
      <c r="A102" s="26" t="s">
        <v>90</v>
      </c>
    </row>
    <row r="103" spans="1:5">
      <c r="A103" s="26"/>
    </row>
    <row r="104" spans="1:5">
      <c r="A104" s="45" t="s">
        <v>91</v>
      </c>
      <c r="B104" s="45"/>
      <c r="C104" s="45"/>
      <c r="D104" s="45"/>
      <c r="E104" s="45"/>
    </row>
    <row r="105" spans="1:5">
      <c r="A105" s="45"/>
      <c r="B105" s="45"/>
      <c r="C105" s="45"/>
      <c r="D105" s="45"/>
      <c r="E105" s="45"/>
    </row>
    <row r="106" spans="1:5">
      <c r="C106" s="26" t="s">
        <v>114</v>
      </c>
    </row>
    <row r="107" spans="1:5">
      <c r="A107" t="s">
        <v>92</v>
      </c>
    </row>
    <row r="108" spans="1:5">
      <c r="A108" t="s">
        <v>93</v>
      </c>
    </row>
    <row r="110" spans="1:5">
      <c r="C110" s="26" t="s">
        <v>115</v>
      </c>
    </row>
    <row r="111" spans="1:5">
      <c r="A111" t="s">
        <v>55</v>
      </c>
    </row>
    <row r="115" spans="4:4">
      <c r="D115" t="s">
        <v>56</v>
      </c>
    </row>
    <row r="117" spans="4:4">
      <c r="D117" t="s">
        <v>71</v>
      </c>
    </row>
  </sheetData>
  <pageMargins left="0.39370078740157483" right="0.31496062992125984" top="0.55118110236220474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13" sqref="B13"/>
    </sheetView>
  </sheetViews>
  <sheetFormatPr defaultRowHeight="15"/>
  <cols>
    <col min="1" max="1" width="12.5703125" customWidth="1"/>
    <col min="2" max="2" width="17.42578125" customWidth="1"/>
    <col min="3" max="3" width="7.140625" customWidth="1"/>
    <col min="4" max="4" width="22" customWidth="1"/>
    <col min="5" max="5" width="24" customWidth="1"/>
  </cols>
  <sheetData>
    <row r="1" spans="1:7">
      <c r="A1" s="26" t="s">
        <v>67</v>
      </c>
    </row>
    <row r="2" spans="1:7">
      <c r="A2" t="s">
        <v>72</v>
      </c>
    </row>
    <row r="3" spans="1:7">
      <c r="A3" t="s">
        <v>73</v>
      </c>
    </row>
    <row r="7" spans="1:7">
      <c r="A7" t="s">
        <v>57</v>
      </c>
    </row>
    <row r="8" spans="1:7">
      <c r="A8" t="s">
        <v>58</v>
      </c>
    </row>
    <row r="12" spans="1:7">
      <c r="B12" s="26" t="s">
        <v>112</v>
      </c>
    </row>
    <row r="15" spans="1:7">
      <c r="A15" s="3" t="s">
        <v>59</v>
      </c>
      <c r="B15" s="15" t="s">
        <v>60</v>
      </c>
      <c r="C15" s="3" t="s">
        <v>61</v>
      </c>
      <c r="D15" s="3" t="s">
        <v>62</v>
      </c>
      <c r="E15" s="3" t="s">
        <v>64</v>
      </c>
      <c r="F15" s="3" t="s">
        <v>65</v>
      </c>
      <c r="G15" s="3"/>
    </row>
    <row r="17" spans="1:7">
      <c r="A17" s="3" t="s">
        <v>63</v>
      </c>
      <c r="B17" s="3"/>
      <c r="C17" s="3"/>
      <c r="D17" s="3"/>
      <c r="E17" s="3"/>
      <c r="F17" s="3"/>
      <c r="G17" s="3"/>
    </row>
    <row r="19" spans="1:7">
      <c r="A19" t="s">
        <v>74</v>
      </c>
      <c r="B19" t="s">
        <v>75</v>
      </c>
      <c r="C19" t="s">
        <v>77</v>
      </c>
      <c r="D19" t="s">
        <v>78</v>
      </c>
      <c r="E19" t="s">
        <v>80</v>
      </c>
      <c r="F19" s="40">
        <v>97564.07</v>
      </c>
      <c r="G19" t="s">
        <v>82</v>
      </c>
    </row>
    <row r="20" spans="1:7">
      <c r="B20" t="s">
        <v>76</v>
      </c>
      <c r="D20" t="s">
        <v>79</v>
      </c>
      <c r="E20" t="s">
        <v>81</v>
      </c>
      <c r="F20" t="s">
        <v>81</v>
      </c>
    </row>
    <row r="21" spans="1:7">
      <c r="A21" s="3"/>
      <c r="B21" s="3"/>
      <c r="C21" s="3"/>
      <c r="D21" s="3"/>
      <c r="E21" s="3"/>
      <c r="F21" s="3"/>
      <c r="G21" s="3"/>
    </row>
    <row r="23" spans="1:7">
      <c r="A23" t="s">
        <v>83</v>
      </c>
      <c r="B23" t="s">
        <v>75</v>
      </c>
      <c r="C23" t="s">
        <v>77</v>
      </c>
      <c r="D23" t="s">
        <v>84</v>
      </c>
      <c r="E23" t="s">
        <v>86</v>
      </c>
      <c r="F23" s="40">
        <v>88901.7</v>
      </c>
      <c r="G23" t="s">
        <v>82</v>
      </c>
    </row>
    <row r="24" spans="1:7">
      <c r="B24" t="s">
        <v>76</v>
      </c>
      <c r="D24" t="s">
        <v>85</v>
      </c>
      <c r="E24" t="s">
        <v>87</v>
      </c>
      <c r="F24" t="s">
        <v>81</v>
      </c>
    </row>
    <row r="25" spans="1:7">
      <c r="E25" t="s">
        <v>88</v>
      </c>
    </row>
    <row r="26" spans="1:7">
      <c r="E26" t="s">
        <v>89</v>
      </c>
    </row>
    <row r="27" spans="1:7">
      <c r="A27" s="3"/>
      <c r="B27" s="3"/>
      <c r="C27" s="3"/>
      <c r="D27" s="3"/>
      <c r="E27" s="3" t="s">
        <v>81</v>
      </c>
      <c r="F27" s="3"/>
      <c r="G27" s="3"/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Bilješke</vt:lpstr>
      <vt:lpstr>Pregled sudskih sporova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Intersam</dc:creator>
  <cp:lastModifiedBy>A</cp:lastModifiedBy>
  <cp:lastPrinted>2020-01-31T14:13:04Z</cp:lastPrinted>
  <dcterms:created xsi:type="dcterms:W3CDTF">2019-07-10T04:19:35Z</dcterms:created>
  <dcterms:modified xsi:type="dcterms:W3CDTF">2020-01-31T14:18:54Z</dcterms:modified>
</cp:coreProperties>
</file>