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A POUS Radno\budget\2024\"/>
    </mc:Choice>
  </mc:AlternateContent>
  <xr:revisionPtr revIDLastSave="0" documentId="8_{B974CB4A-8B57-43FA-A9A2-56C0630968EB}" xr6:coauthVersionLast="47" xr6:coauthVersionMax="47" xr10:uidLastSave="{00000000-0000-0000-0000-000000000000}"/>
  <bookViews>
    <workbookView xWindow="-108" yWindow="-108" windowWidth="23256" windowHeight="12456" xr2:uid="{312B34AE-F5DF-470D-97EF-120CBF1DCEDB}"/>
  </bookViews>
  <sheets>
    <sheet name="IZVJEŠTAJ" sheetId="1" r:id="rId1"/>
  </sheets>
  <definedNames>
    <definedName name="_xlnm._FilterDatabase" localSheetId="0" hidden="1">IZVJEŠTAJ!$A$5:$G$65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84" i="1"/>
  <c r="D35" i="1"/>
</calcChain>
</file>

<file path=xl/sharedStrings.xml><?xml version="1.0" encoding="utf-8"?>
<sst xmlns="http://schemas.openxmlformats.org/spreadsheetml/2006/main" count="397" uniqueCount="210">
  <si>
    <t>NAZIV PRIMATELJA</t>
  </si>
  <si>
    <t>OIB</t>
  </si>
  <si>
    <t>SJEDIŠTE</t>
  </si>
  <si>
    <t>Zbroj</t>
  </si>
  <si>
    <t>NAZIV ISPLATITELJA</t>
  </si>
  <si>
    <t>VRSTA RASHODA/IZDATKA</t>
  </si>
  <si>
    <t>SLON-ING. D.O.O.3</t>
  </si>
  <si>
    <t>33019775314</t>
  </si>
  <si>
    <t>ZAGREB</t>
  </si>
  <si>
    <t>POU SAMOBOR</t>
  </si>
  <si>
    <t>Licence</t>
  </si>
  <si>
    <t>SLON-ING. D.O.O.4</t>
  </si>
  <si>
    <t>42211</t>
  </si>
  <si>
    <t>Računala i računalna oprema</t>
  </si>
  <si>
    <t>HEP-PLIN</t>
  </si>
  <si>
    <t>41317489366</t>
  </si>
  <si>
    <t>OSIJEK</t>
  </si>
  <si>
    <t>Plin</t>
  </si>
  <si>
    <t>BLITZ FILM I VIDEO DISTRIBUCIJA D.O.O.</t>
  </si>
  <si>
    <t>69856063967</t>
  </si>
  <si>
    <t>Ostale  zakupnine i najamnine</t>
  </si>
  <si>
    <t>HEP-Opskrba d.o.o.</t>
  </si>
  <si>
    <t>63073332379</t>
  </si>
  <si>
    <t>Električna energija</t>
  </si>
  <si>
    <t>PROMO PLUS d.o.o. za usluge reklame i ekonomske pr</t>
  </si>
  <si>
    <t>45574928584</t>
  </si>
  <si>
    <t>Ostali materijali za proizvodnju energije (ugljen, drva, teško ulje)</t>
  </si>
  <si>
    <t>ALU-PVC KOLMAN d.o.o. za trgovinu i usluge</t>
  </si>
  <si>
    <t>34354426766</t>
  </si>
  <si>
    <t>BREGANA</t>
  </si>
  <si>
    <t>32329</t>
  </si>
  <si>
    <t>Ostale usluge tekućeg i investicijskog održavanja</t>
  </si>
  <si>
    <t>DEKOD D.O.O.</t>
  </si>
  <si>
    <t>49600228271</t>
  </si>
  <si>
    <t>Ostali nespomenuti rashodi poslovanja</t>
  </si>
  <si>
    <t>DMD PROMOCIJA D.O.O.</t>
  </si>
  <si>
    <t>42961482220</t>
  </si>
  <si>
    <t>32334</t>
  </si>
  <si>
    <t>Promidžbeni materijali</t>
  </si>
  <si>
    <t>CENTAR SCENA D.O.O.</t>
  </si>
  <si>
    <t>13340748444</t>
  </si>
  <si>
    <t>IVANEC</t>
  </si>
  <si>
    <t>32244</t>
  </si>
  <si>
    <t>Ostali materijal i dijelovi za tekuće i investicijsko održavanje</t>
  </si>
  <si>
    <t>MOJA ZONA D.O.O.</t>
  </si>
  <si>
    <t>57855791083</t>
  </si>
  <si>
    <t>32339</t>
  </si>
  <si>
    <t>Ostale usluge promidžbe i informiranja</t>
  </si>
  <si>
    <t>ILDAKS D.O.O.</t>
  </si>
  <si>
    <t>21720055021</t>
  </si>
  <si>
    <t>SAMOBOR</t>
  </si>
  <si>
    <t>KOMUNALAC D.O.O.</t>
  </si>
  <si>
    <t>17055681355</t>
  </si>
  <si>
    <t>SAMOBOR-TISAK VL.IVICA JELEČKI</t>
  </si>
  <si>
    <t>Ostale nespomenute usluge</t>
  </si>
  <si>
    <t>DUPLICATO MEDIA D.O.O.</t>
  </si>
  <si>
    <t>74258457781</t>
  </si>
  <si>
    <t>32359</t>
  </si>
  <si>
    <t>OTP Leasing d.d. za usluge</t>
  </si>
  <si>
    <t>23780250353</t>
  </si>
  <si>
    <t>EDITUS D.O.O.</t>
  </si>
  <si>
    <t>23851737429</t>
  </si>
  <si>
    <t>FARTEK D.O.O.</t>
  </si>
  <si>
    <t>88397711915</t>
  </si>
  <si>
    <t>32211</t>
  </si>
  <si>
    <t>Uredski materijal</t>
  </si>
  <si>
    <t>JUČER d.o.o.</t>
  </si>
  <si>
    <t>09619096572</t>
  </si>
  <si>
    <t>4TEL TELEKOMUNIKACIJE D.O.O.</t>
  </si>
  <si>
    <t>60118505378</t>
  </si>
  <si>
    <t>42273</t>
  </si>
  <si>
    <t>Oprema</t>
  </si>
  <si>
    <t>UMJETNIČKA ORGANIZACIJA ZAGREB FILM FESTIVAL</t>
  </si>
  <si>
    <t>85305939367</t>
  </si>
  <si>
    <t>A1 HRVATSKA D.O.O.</t>
  </si>
  <si>
    <t>29524210204</t>
  </si>
  <si>
    <t>32311</t>
  </si>
  <si>
    <t>Usluge telefona, telefaksa</t>
  </si>
  <si>
    <t>SECURITAS HRVATSKA D.O.O.</t>
  </si>
  <si>
    <t>33679708526</t>
  </si>
  <si>
    <t>CON FILM d.o.o.</t>
  </si>
  <si>
    <t>83748797903</t>
  </si>
  <si>
    <t>PETROL D.O.O.</t>
  </si>
  <si>
    <t>75550985023</t>
  </si>
  <si>
    <t>Motorni benzin i dizel gorivo</t>
  </si>
  <si>
    <t>VODOOPSKRBA I ODVODNJA D.O.O.</t>
  </si>
  <si>
    <t>83416546499</t>
  </si>
  <si>
    <t>32349</t>
  </si>
  <si>
    <t>Ostale komunalne usluge</t>
  </si>
  <si>
    <t>MCF d.o.o.</t>
  </si>
  <si>
    <t>44646222344</t>
  </si>
  <si>
    <t>ZAMP (HDS) ZAGREB</t>
  </si>
  <si>
    <t>56668956985</t>
  </si>
  <si>
    <t>TEHNOPROMET 93 D.O.O.</t>
  </si>
  <si>
    <t>56149360107</t>
  </si>
  <si>
    <t>ART ERIJA d.o.o. za usluge i trgovinu</t>
  </si>
  <si>
    <t>04492696075</t>
  </si>
  <si>
    <t>Bjelovar</t>
  </si>
  <si>
    <t>32931</t>
  </si>
  <si>
    <t>Reprezentacija</t>
  </si>
  <si>
    <t>F1 KOMPJUTOR D.O.O.</t>
  </si>
  <si>
    <t>27356763115</t>
  </si>
  <si>
    <t>Usluge razvoja software-a</t>
  </si>
  <si>
    <t>ENERGO INSPEKT D.O.O.</t>
  </si>
  <si>
    <t>88528885326</t>
  </si>
  <si>
    <t>HP- HRVATSKA POŠTA D.D.</t>
  </si>
  <si>
    <t>87311810356</t>
  </si>
  <si>
    <t>32313</t>
  </si>
  <si>
    <t>Poštarina (pisma, tiskanice i sl.)</t>
  </si>
  <si>
    <t>AGROPROMET VL.BOŽIDAR HORVAT</t>
  </si>
  <si>
    <t>Usluge čuvanja imovine i osoba</t>
  </si>
  <si>
    <t>SALESIANER MIETTEX LOTOS D.O.O.</t>
  </si>
  <si>
    <t>90491206575</t>
  </si>
  <si>
    <t>HRVATSKI TELEKOM D.D.</t>
  </si>
  <si>
    <t>81793146560</t>
  </si>
  <si>
    <t>FINANCIJSKA AGENCIJA</t>
  </si>
  <si>
    <t>85821130368</t>
  </si>
  <si>
    <t>Ostale računalne usluge</t>
  </si>
  <si>
    <t>GRAD SAMOBOR</t>
  </si>
  <si>
    <t>33544271925</t>
  </si>
  <si>
    <t>ALFA RAZMINIRANJE d.o.o.</t>
  </si>
  <si>
    <t>15417598684</t>
  </si>
  <si>
    <t>Grdanjci</t>
  </si>
  <si>
    <t>32396</t>
  </si>
  <si>
    <t>ART MAGAZIN KONTURA</t>
  </si>
  <si>
    <t>04050684032</t>
  </si>
  <si>
    <t>CROATIA OSIGURANJE D.D.</t>
  </si>
  <si>
    <t>26187994862</t>
  </si>
  <si>
    <t>32922</t>
  </si>
  <si>
    <t>Premije osiguranja ostale imovine</t>
  </si>
  <si>
    <t>FREZIJA - VL. GRETA GRGEČIĆ</t>
  </si>
  <si>
    <t>32999</t>
  </si>
  <si>
    <t>HRT- HRVATSKA RADIOTELEVIZIJA</t>
  </si>
  <si>
    <t>68419124305</t>
  </si>
  <si>
    <t>Ostale naknnade</t>
  </si>
  <si>
    <t>HRVATSKO MUZEJSKO DRUŠTVO</t>
  </si>
  <si>
    <t>34202025084</t>
  </si>
  <si>
    <t>32379</t>
  </si>
  <si>
    <t>Ostale intelektualne usluge</t>
  </si>
  <si>
    <t>MKS FABEKOVEC D.O.O.</t>
  </si>
  <si>
    <t>32321702896</t>
  </si>
  <si>
    <t>SVETI MARTIN P/O</t>
  </si>
  <si>
    <t>MUZEJ SUVREMENE UMJETNOSTI</t>
  </si>
  <si>
    <t>78352024822</t>
  </si>
  <si>
    <t>ODVJETNICA IVANA BRKIĆ</t>
  </si>
  <si>
    <t>Usluge odvjetnika i pravnog savjetovanja</t>
  </si>
  <si>
    <t>STUDENTSKI CENTAR U ZAGREBU</t>
  </si>
  <si>
    <t>22597784145</t>
  </si>
  <si>
    <t>Usluge agencija, studentskog servisa (prijepisi, prijevodi i drugo)</t>
  </si>
  <si>
    <t>STUDIO KALEIDOSKOP</t>
  </si>
  <si>
    <t>37108010773</t>
  </si>
  <si>
    <t>TAHOGRAF D.O.O.</t>
  </si>
  <si>
    <t>73777060562</t>
  </si>
  <si>
    <t>SV.NEDELJA</t>
  </si>
  <si>
    <t xml:space="preserve">Zakupnine i najamnine za opremu </t>
  </si>
  <si>
    <t>UMJETNIČKA ORGANIZACIJA KEREKESH TEATAR</t>
  </si>
  <si>
    <t>48304557884</t>
  </si>
  <si>
    <t>VARAŽDIN</t>
  </si>
  <si>
    <t>V-design</t>
  </si>
  <si>
    <t>51647925713</t>
  </si>
  <si>
    <t>ZEMLJIČ, obrt za proizvodnju VL.RENATA KRUHAN</t>
  </si>
  <si>
    <t>FACEBOOK IRELAND LIMITED</t>
  </si>
  <si>
    <t>IE9692928F</t>
  </si>
  <si>
    <t>DUBLIN</t>
  </si>
  <si>
    <t>ZOOM.US</t>
  </si>
  <si>
    <t>CANVA PTY LTD</t>
  </si>
  <si>
    <t>ABN80158929938</t>
  </si>
  <si>
    <t>SURRY HILLS</t>
  </si>
  <si>
    <t>31111</t>
  </si>
  <si>
    <t>Plaće za zaposlene</t>
  </si>
  <si>
    <t>32121</t>
  </si>
  <si>
    <t>Naknada za prijevoz na posao i s posla</t>
  </si>
  <si>
    <t>31219</t>
  </si>
  <si>
    <t>Ostali rahodi za zaposlene</t>
  </si>
  <si>
    <t>32119</t>
  </si>
  <si>
    <t>Ostali rashodi na sl. putu (cestarina…)</t>
  </si>
  <si>
    <t>32371</t>
  </si>
  <si>
    <t>Autorski honorari</t>
  </si>
  <si>
    <t>32372</t>
  </si>
  <si>
    <t>Ugovori o djelu</t>
  </si>
  <si>
    <t>32911</t>
  </si>
  <si>
    <t>PUČKO OTVORENO UČILIŠTE SAMOBOR</t>
  </si>
  <si>
    <t>IZVJEŠTAJ O TROŠENJU SREDSTAVA 1-2024</t>
  </si>
  <si>
    <t>ERSTE&amp;STEIERMARKISCHE BANK</t>
  </si>
  <si>
    <t>RIJEKA</t>
  </si>
  <si>
    <t>34311</t>
  </si>
  <si>
    <t>Bankarske naknade</t>
  </si>
  <si>
    <t>Stupac1</t>
  </si>
  <si>
    <t>31321</t>
  </si>
  <si>
    <t>Doprinos za obvezno zdravstveno osiguranje</t>
  </si>
  <si>
    <t>POLO ALEN</t>
  </si>
  <si>
    <t>ŠIMUNOVIĆ NIKOLINA</t>
  </si>
  <si>
    <t>MATIJAŠČIĆ TIHANA</t>
  </si>
  <si>
    <t>Naknade za rad članovima predstavničkih i izvršnih tijela i upravnih vijeća</t>
  </si>
  <si>
    <t>MATKO MATIJA</t>
  </si>
  <si>
    <t>KOSEC MARTINA</t>
  </si>
  <si>
    <t>MIKLENIĆ NEVENKA</t>
  </si>
  <si>
    <t>CIPEK MAJA</t>
  </si>
  <si>
    <t>STANIVUKOVIĆ MAJA</t>
  </si>
  <si>
    <t>MARINOVIĆ ŠARIĆ ZRINKA</t>
  </si>
  <si>
    <t>SLADETIĆ ŠABIĆ ANA</t>
  </si>
  <si>
    <t>KUPRES SNJEŽANA</t>
  </si>
  <si>
    <t>VRANEKOVIĆ VALENTINO</t>
  </si>
  <si>
    <t>OIB:37111215032</t>
  </si>
  <si>
    <t>ZUZI OBRT ZA TRG. I USLUŽNE DJELATNOSTI</t>
  </si>
  <si>
    <t>CINEMATIKA D.O.O.</t>
  </si>
  <si>
    <t>KARLOVAC</t>
  </si>
  <si>
    <t>EKAGRA OBRT ZA TRGOVINU I USLUGE</t>
  </si>
  <si>
    <t>UKUPNO</t>
  </si>
  <si>
    <t>SAMOBROR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</si>
</sst>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S Sans Serif"/>
      <charset val="238"/>
    </font>
    <font>
      <sz val="10"/>
      <name val="Calibri Light"/>
      <family val="2"/>
      <charset val="238"/>
    </font>
    <font>
      <sz val="11"/>
      <name val="Calibri Light"/>
      <family val="2"/>
      <charset val="238"/>
    </font>
    <font>
      <sz val="8"/>
      <name val="MS Sans Serif"/>
      <charset val="238"/>
    </font>
    <font>
      <sz val="11"/>
      <color theme="0"/>
      <name val="Calibri Light"/>
      <family val="2"/>
      <charset val="238"/>
    </font>
    <font>
      <sz val="12"/>
      <color theme="0"/>
      <name val="Calibri Light"/>
      <family val="2"/>
      <charset val="238"/>
    </font>
    <font>
      <b/>
      <sz val="14"/>
      <name val="Calibri Light"/>
      <family val="2"/>
      <charset val="238"/>
    </font>
    <font>
      <b/>
      <sz val="10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4" fontId="2" fillId="0" borderId="8" xfId="0" applyNumberFormat="1" applyFont="1" applyBorder="1"/>
    <xf numFmtId="49" fontId="2" fillId="0" borderId="8" xfId="0" applyNumberFormat="1" applyFont="1" applyBorder="1" applyAlignment="1">
      <alignment horizontal="left"/>
    </xf>
    <xf numFmtId="0" fontId="2" fillId="0" borderId="9" xfId="0" applyFont="1" applyBorder="1" applyAlignment="1">
      <alignment wrapText="1"/>
    </xf>
    <xf numFmtId="22" fontId="2" fillId="0" borderId="2" xfId="0" applyNumberFormat="1" applyFont="1" applyBorder="1" applyAlignment="1">
      <alignment wrapText="1"/>
    </xf>
    <xf numFmtId="22" fontId="2" fillId="0" borderId="7" xfId="0" applyNumberFormat="1" applyFont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4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/>
    <xf numFmtId="4" fontId="5" fillId="2" borderId="5" xfId="0" applyNumberFormat="1" applyFont="1" applyFill="1" applyBorder="1"/>
    <xf numFmtId="49" fontId="5" fillId="2" borderId="5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o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numFmt numFmtId="30" formatCode="@"/>
      <fill>
        <patternFill patternType="solid">
          <fgColor indexed="64"/>
          <bgColor theme="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numFmt numFmtId="4" formatCode="#,##0.00"/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numFmt numFmtId="4" formatCode="#,##0.00"/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 Light"/>
        <family val="2"/>
        <charset val="238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476279-915C-4F7E-959D-555713551991}" name="Tablica1" displayName="Tablica1" ref="A5:G84" totalsRowCount="1" headerRowDxfId="19" dataDxfId="17" totalsRowDxfId="15" headerRowBorderDxfId="18" tableBorderDxfId="16" totalsRowBorderDxfId="14">
  <autoFilter ref="A5:G83" xr:uid="{9F476279-915C-4F7E-959D-555713551991}"/>
  <sortState xmlns:xlrd2="http://schemas.microsoft.com/office/spreadsheetml/2017/richdata2" ref="A6:G72">
    <sortCondition ref="A5:A72"/>
  </sortState>
  <tableColumns count="7">
    <tableColumn id="1" xr3:uid="{C2C59659-DB65-486C-A321-A62347AA4B4C}" name="NAZIV PRIMATELJA" totalsRowLabel="UKUPNO" dataDxfId="13" totalsRowDxfId="12"/>
    <tableColumn id="2" xr3:uid="{F9F51014-8E94-44B2-AE8B-CD05AC1B9C20}" name="OIB" dataDxfId="11" totalsRowDxfId="10"/>
    <tableColumn id="3" xr3:uid="{CD78167E-986A-4AAF-A1F7-AA50745FBDFE}" name="SJEDIŠTE" dataDxfId="9" totalsRowDxfId="8"/>
    <tableColumn id="4" xr3:uid="{BF5C4EC5-DF62-4758-A842-9C46041AF630}" name="Zbroj" totalsRowFunction="sum" dataDxfId="7" totalsRowDxfId="6"/>
    <tableColumn id="5" xr3:uid="{B2857DF0-AB4A-48CA-B862-DC5BDD568CC1}" name="NAZIV ISPLATITELJA" dataDxfId="5" totalsRowDxfId="4"/>
    <tableColumn id="6" xr3:uid="{AAAC3CA9-A288-4777-953E-AD652661A236}" name="VRSTA RASHODA/IZDATKA" dataDxfId="3" totalsRowDxfId="2"/>
    <tableColumn id="7" xr3:uid="{33328349-D064-41A5-B5F6-517168B28ECE}" name="Stupac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436AE-DD79-4186-93E7-45C7B8954D66}">
  <dimension ref="A1:G84"/>
  <sheetViews>
    <sheetView tabSelected="1" topLeftCell="A48" workbookViewId="0">
      <selection activeCell="A53" sqref="A53"/>
    </sheetView>
  </sheetViews>
  <sheetFormatPr defaultColWidth="25.88671875" defaultRowHeight="13.8" x14ac:dyDescent="0.3"/>
  <cols>
    <col min="1" max="1" width="34.6640625" style="3" customWidth="1"/>
    <col min="2" max="2" width="17.5546875" style="5" bestFit="1" customWidth="1"/>
    <col min="3" max="3" width="17.33203125" style="4" bestFit="1" customWidth="1"/>
    <col min="4" max="4" width="16.33203125" style="1" customWidth="1"/>
    <col min="5" max="5" width="19" style="1" customWidth="1"/>
    <col min="6" max="6" width="11.109375" style="2" customWidth="1"/>
    <col min="7" max="7" width="64.6640625" style="3" bestFit="1" customWidth="1"/>
    <col min="8" max="16384" width="25.88671875" style="4"/>
  </cols>
  <sheetData>
    <row r="1" spans="1:7" ht="36" x14ac:dyDescent="0.35">
      <c r="A1" s="32" t="s">
        <v>181</v>
      </c>
      <c r="B1" s="33"/>
      <c r="C1" s="34"/>
      <c r="D1" s="35"/>
      <c r="E1" s="35"/>
      <c r="F1" s="36"/>
    </row>
    <row r="2" spans="1:7" ht="18" x14ac:dyDescent="0.35">
      <c r="A2" s="32" t="s">
        <v>203</v>
      </c>
      <c r="B2" s="40" t="s">
        <v>182</v>
      </c>
      <c r="C2" s="40"/>
      <c r="D2" s="41"/>
      <c r="E2" s="41"/>
      <c r="F2" s="41"/>
    </row>
    <row r="3" spans="1:7" x14ac:dyDescent="0.3">
      <c r="A3" s="37"/>
      <c r="B3" s="38"/>
      <c r="C3" s="39"/>
      <c r="D3" s="35"/>
      <c r="E3" s="35"/>
      <c r="F3" s="36"/>
    </row>
    <row r="5" spans="1:7" ht="15.6" x14ac:dyDescent="0.3">
      <c r="A5" s="26" t="s">
        <v>0</v>
      </c>
      <c r="B5" s="27" t="s">
        <v>1</v>
      </c>
      <c r="C5" s="28" t="s">
        <v>2</v>
      </c>
      <c r="D5" s="29" t="s">
        <v>3</v>
      </c>
      <c r="E5" s="29" t="s">
        <v>4</v>
      </c>
      <c r="F5" s="30" t="s">
        <v>5</v>
      </c>
      <c r="G5" s="31" t="s">
        <v>187</v>
      </c>
    </row>
    <row r="6" spans="1:7" ht="14.4" x14ac:dyDescent="0.3">
      <c r="A6" s="6" t="s">
        <v>9</v>
      </c>
      <c r="B6" s="7">
        <v>37111215032</v>
      </c>
      <c r="C6" s="8" t="s">
        <v>50</v>
      </c>
      <c r="D6" s="9">
        <f>28699.48-313.82</f>
        <v>28385.66</v>
      </c>
      <c r="E6" s="9" t="s">
        <v>9</v>
      </c>
      <c r="F6" s="10" t="s">
        <v>168</v>
      </c>
      <c r="G6" s="11" t="s">
        <v>169</v>
      </c>
    </row>
    <row r="7" spans="1:7" ht="14.4" x14ac:dyDescent="0.3">
      <c r="A7" s="6" t="s">
        <v>9</v>
      </c>
      <c r="B7" s="7">
        <v>37111215032</v>
      </c>
      <c r="C7" s="8" t="s">
        <v>50</v>
      </c>
      <c r="D7" s="9">
        <v>3701.02</v>
      </c>
      <c r="E7" s="9" t="s">
        <v>9</v>
      </c>
      <c r="F7" s="10" t="s">
        <v>188</v>
      </c>
      <c r="G7" s="11" t="s">
        <v>189</v>
      </c>
    </row>
    <row r="8" spans="1:7" ht="14.4" x14ac:dyDescent="0.3">
      <c r="A8" s="6" t="s">
        <v>9</v>
      </c>
      <c r="B8" s="7">
        <v>37111215032</v>
      </c>
      <c r="C8" s="8" t="s">
        <v>50</v>
      </c>
      <c r="D8" s="9">
        <v>4970.42</v>
      </c>
      <c r="E8" s="9" t="s">
        <v>9</v>
      </c>
      <c r="F8" s="10" t="s">
        <v>172</v>
      </c>
      <c r="G8" s="11" t="s">
        <v>173</v>
      </c>
    </row>
    <row r="9" spans="1:7" ht="14.4" x14ac:dyDescent="0.3">
      <c r="A9" s="6" t="s">
        <v>9</v>
      </c>
      <c r="B9" s="7">
        <v>37111215032</v>
      </c>
      <c r="C9" s="8" t="s">
        <v>50</v>
      </c>
      <c r="D9" s="9">
        <v>1155.6199999999999</v>
      </c>
      <c r="E9" s="9" t="s">
        <v>9</v>
      </c>
      <c r="F9" s="10" t="s">
        <v>170</v>
      </c>
      <c r="G9" s="11" t="s">
        <v>171</v>
      </c>
    </row>
    <row r="10" spans="1:7" ht="14.4" x14ac:dyDescent="0.3">
      <c r="A10" s="6" t="s">
        <v>183</v>
      </c>
      <c r="B10" s="7">
        <v>23057039320</v>
      </c>
      <c r="C10" s="8" t="s">
        <v>184</v>
      </c>
      <c r="D10" s="9">
        <v>175.94</v>
      </c>
      <c r="E10" s="9" t="s">
        <v>9</v>
      </c>
      <c r="F10" s="10" t="s">
        <v>185</v>
      </c>
      <c r="G10" s="11" t="s">
        <v>186</v>
      </c>
    </row>
    <row r="11" spans="1:7" ht="14.4" x14ac:dyDescent="0.3">
      <c r="A11" s="6" t="s">
        <v>164</v>
      </c>
      <c r="B11" s="7"/>
      <c r="C11" s="8"/>
      <c r="D11" s="9">
        <v>306.58999999999997</v>
      </c>
      <c r="E11" s="9" t="s">
        <v>9</v>
      </c>
      <c r="F11" s="10">
        <v>32359</v>
      </c>
      <c r="G11" s="11" t="s">
        <v>20</v>
      </c>
    </row>
    <row r="12" spans="1:7" ht="14.4" x14ac:dyDescent="0.3">
      <c r="A12" s="6" t="s">
        <v>161</v>
      </c>
      <c r="B12" s="7" t="s">
        <v>162</v>
      </c>
      <c r="C12" s="8" t="s">
        <v>163</v>
      </c>
      <c r="D12" s="9">
        <v>42.94</v>
      </c>
      <c r="E12" s="9" t="s">
        <v>9</v>
      </c>
      <c r="F12" s="10">
        <v>32339</v>
      </c>
      <c r="G12" s="11" t="s">
        <v>47</v>
      </c>
    </row>
    <row r="13" spans="1:7" ht="14.4" x14ac:dyDescent="0.3">
      <c r="A13" s="6" t="s">
        <v>165</v>
      </c>
      <c r="B13" s="7" t="s">
        <v>166</v>
      </c>
      <c r="C13" s="8" t="s">
        <v>167</v>
      </c>
      <c r="D13" s="9">
        <v>112.93</v>
      </c>
      <c r="E13" s="9" t="s">
        <v>9</v>
      </c>
      <c r="F13" s="10">
        <v>41231</v>
      </c>
      <c r="G13" s="11" t="s">
        <v>10</v>
      </c>
    </row>
    <row r="14" spans="1:7" ht="14.4" x14ac:dyDescent="0.3">
      <c r="A14" s="6" t="s">
        <v>68</v>
      </c>
      <c r="B14" s="7" t="s">
        <v>69</v>
      </c>
      <c r="C14" s="8" t="s">
        <v>50</v>
      </c>
      <c r="D14" s="9">
        <v>265.11</v>
      </c>
      <c r="E14" s="9" t="s">
        <v>118</v>
      </c>
      <c r="F14" s="10" t="s">
        <v>70</v>
      </c>
      <c r="G14" s="11" t="s">
        <v>71</v>
      </c>
    </row>
    <row r="15" spans="1:7" ht="14.4" x14ac:dyDescent="0.3">
      <c r="A15" s="6" t="s">
        <v>74</v>
      </c>
      <c r="B15" s="7" t="s">
        <v>75</v>
      </c>
      <c r="C15" s="8" t="s">
        <v>8</v>
      </c>
      <c r="D15" s="9">
        <v>258.19</v>
      </c>
      <c r="E15" s="9" t="s">
        <v>118</v>
      </c>
      <c r="F15" s="10" t="s">
        <v>76</v>
      </c>
      <c r="G15" s="11" t="s">
        <v>77</v>
      </c>
    </row>
    <row r="16" spans="1:7" ht="14.4" x14ac:dyDescent="0.3">
      <c r="A16" s="6" t="s">
        <v>109</v>
      </c>
      <c r="B16" s="7"/>
      <c r="C16" s="8"/>
      <c r="D16" s="9">
        <v>29</v>
      </c>
      <c r="E16" s="9" t="s">
        <v>118</v>
      </c>
      <c r="F16" s="10">
        <v>32396</v>
      </c>
      <c r="G16" s="11" t="s">
        <v>110</v>
      </c>
    </row>
    <row r="17" spans="1:7" ht="14.4" x14ac:dyDescent="0.3">
      <c r="A17" s="6" t="s">
        <v>120</v>
      </c>
      <c r="B17" s="7" t="s">
        <v>121</v>
      </c>
      <c r="C17" s="8" t="s">
        <v>122</v>
      </c>
      <c r="D17" s="9">
        <v>375</v>
      </c>
      <c r="E17" s="9" t="s">
        <v>118</v>
      </c>
      <c r="F17" s="10" t="s">
        <v>123</v>
      </c>
      <c r="G17" s="11" t="s">
        <v>110</v>
      </c>
    </row>
    <row r="18" spans="1:7" ht="28.8" x14ac:dyDescent="0.3">
      <c r="A18" s="6" t="s">
        <v>27</v>
      </c>
      <c r="B18" s="7" t="s">
        <v>28</v>
      </c>
      <c r="C18" s="8" t="s">
        <v>29</v>
      </c>
      <c r="D18" s="9">
        <v>1685.84</v>
      </c>
      <c r="E18" s="9" t="s">
        <v>118</v>
      </c>
      <c r="F18" s="10" t="s">
        <v>30</v>
      </c>
      <c r="G18" s="11" t="s">
        <v>31</v>
      </c>
    </row>
    <row r="19" spans="1:7" ht="14.4" x14ac:dyDescent="0.3">
      <c r="A19" s="6" t="s">
        <v>95</v>
      </c>
      <c r="B19" s="7" t="s">
        <v>96</v>
      </c>
      <c r="C19" s="8" t="s">
        <v>97</v>
      </c>
      <c r="D19" s="9">
        <v>106</v>
      </c>
      <c r="E19" s="9" t="s">
        <v>118</v>
      </c>
      <c r="F19" s="10" t="s">
        <v>98</v>
      </c>
      <c r="G19" s="11" t="s">
        <v>99</v>
      </c>
    </row>
    <row r="20" spans="1:7" ht="14.4" x14ac:dyDescent="0.3">
      <c r="A20" s="6" t="s">
        <v>124</v>
      </c>
      <c r="B20" s="7" t="s">
        <v>125</v>
      </c>
      <c r="C20" s="8" t="s">
        <v>8</v>
      </c>
      <c r="D20" s="9">
        <v>55</v>
      </c>
      <c r="E20" s="9" t="s">
        <v>118</v>
      </c>
      <c r="F20" s="10">
        <v>32211</v>
      </c>
      <c r="G20" s="11" t="s">
        <v>117</v>
      </c>
    </row>
    <row r="21" spans="1:7" ht="14.4" x14ac:dyDescent="0.3">
      <c r="A21" s="6" t="s">
        <v>18</v>
      </c>
      <c r="B21" s="7" t="s">
        <v>19</v>
      </c>
      <c r="C21" s="8" t="s">
        <v>8</v>
      </c>
      <c r="D21" s="9">
        <v>2459.3900000000003</v>
      </c>
      <c r="E21" s="9" t="s">
        <v>118</v>
      </c>
      <c r="F21" s="10">
        <v>32359</v>
      </c>
      <c r="G21" s="11" t="s">
        <v>20</v>
      </c>
    </row>
    <row r="22" spans="1:7" ht="24" customHeight="1" x14ac:dyDescent="0.3">
      <c r="A22" s="6" t="s">
        <v>39</v>
      </c>
      <c r="B22" s="7" t="s">
        <v>40</v>
      </c>
      <c r="C22" s="8" t="s">
        <v>41</v>
      </c>
      <c r="D22" s="9">
        <v>1215.95</v>
      </c>
      <c r="E22" s="9" t="s">
        <v>118</v>
      </c>
      <c r="F22" s="10" t="s">
        <v>42</v>
      </c>
      <c r="G22" s="11" t="s">
        <v>43</v>
      </c>
    </row>
    <row r="23" spans="1:7" ht="14.4" x14ac:dyDescent="0.3">
      <c r="A23" s="6" t="s">
        <v>80</v>
      </c>
      <c r="B23" s="7" t="s">
        <v>81</v>
      </c>
      <c r="C23" s="8" t="s">
        <v>8</v>
      </c>
      <c r="D23" s="9">
        <v>196.5</v>
      </c>
      <c r="E23" s="9" t="s">
        <v>118</v>
      </c>
      <c r="F23" s="10" t="s">
        <v>57</v>
      </c>
      <c r="G23" s="11" t="s">
        <v>20</v>
      </c>
    </row>
    <row r="24" spans="1:7" ht="14.4" x14ac:dyDescent="0.3">
      <c r="A24" s="6" t="s">
        <v>126</v>
      </c>
      <c r="B24" s="7" t="s">
        <v>127</v>
      </c>
      <c r="C24" s="8" t="s">
        <v>8</v>
      </c>
      <c r="D24" s="9">
        <v>1050.97</v>
      </c>
      <c r="E24" s="9" t="s">
        <v>118</v>
      </c>
      <c r="F24" s="10" t="s">
        <v>128</v>
      </c>
      <c r="G24" s="11" t="s">
        <v>129</v>
      </c>
    </row>
    <row r="25" spans="1:7" ht="14.4" x14ac:dyDescent="0.3">
      <c r="A25" s="6" t="s">
        <v>32</v>
      </c>
      <c r="B25" s="7" t="s">
        <v>33</v>
      </c>
      <c r="C25" s="8" t="s">
        <v>8</v>
      </c>
      <c r="D25" s="9">
        <v>1479.11</v>
      </c>
      <c r="E25" s="9" t="s">
        <v>118</v>
      </c>
      <c r="F25" s="10">
        <v>32999</v>
      </c>
      <c r="G25" s="11" t="s">
        <v>34</v>
      </c>
    </row>
    <row r="26" spans="1:7" ht="14.4" x14ac:dyDescent="0.3">
      <c r="A26" s="6" t="s">
        <v>35</v>
      </c>
      <c r="B26" s="7" t="s">
        <v>36</v>
      </c>
      <c r="C26" s="8" t="s">
        <v>8</v>
      </c>
      <c r="D26" s="9">
        <v>1407.94</v>
      </c>
      <c r="E26" s="9" t="s">
        <v>118</v>
      </c>
      <c r="F26" s="10" t="s">
        <v>37</v>
      </c>
      <c r="G26" s="11" t="s">
        <v>38</v>
      </c>
    </row>
    <row r="27" spans="1:7" ht="14.4" x14ac:dyDescent="0.3">
      <c r="A27" s="6" t="s">
        <v>55</v>
      </c>
      <c r="B27" s="7" t="s">
        <v>56</v>
      </c>
      <c r="C27" s="8" t="s">
        <v>8</v>
      </c>
      <c r="D27" s="9">
        <v>472.69</v>
      </c>
      <c r="E27" s="9" t="s">
        <v>118</v>
      </c>
      <c r="F27" s="10" t="s">
        <v>57</v>
      </c>
      <c r="G27" s="11" t="s">
        <v>20</v>
      </c>
    </row>
    <row r="28" spans="1:7" ht="14.4" x14ac:dyDescent="0.3">
      <c r="A28" s="6" t="s">
        <v>60</v>
      </c>
      <c r="B28" s="7" t="s">
        <v>61</v>
      </c>
      <c r="C28" s="8" t="s">
        <v>8</v>
      </c>
      <c r="D28" s="9">
        <v>399.5</v>
      </c>
      <c r="E28" s="9" t="s">
        <v>118</v>
      </c>
      <c r="F28" s="10" t="s">
        <v>57</v>
      </c>
      <c r="G28" s="11" t="s">
        <v>20</v>
      </c>
    </row>
    <row r="29" spans="1:7" ht="14.4" x14ac:dyDescent="0.3">
      <c r="A29" s="6" t="s">
        <v>103</v>
      </c>
      <c r="B29" s="7" t="s">
        <v>104</v>
      </c>
      <c r="C29" s="8" t="s">
        <v>50</v>
      </c>
      <c r="D29" s="9">
        <v>82.95</v>
      </c>
      <c r="E29" s="9" t="s">
        <v>118</v>
      </c>
      <c r="F29" s="10">
        <v>32399</v>
      </c>
      <c r="G29" s="11" t="s">
        <v>54</v>
      </c>
    </row>
    <row r="30" spans="1:7" ht="14.4" x14ac:dyDescent="0.3">
      <c r="A30" s="6" t="s">
        <v>100</v>
      </c>
      <c r="B30" s="7" t="s">
        <v>101</v>
      </c>
      <c r="C30" s="8" t="s">
        <v>50</v>
      </c>
      <c r="D30" s="9">
        <v>99.54</v>
      </c>
      <c r="E30" s="9" t="s">
        <v>118</v>
      </c>
      <c r="F30" s="10">
        <v>32382</v>
      </c>
      <c r="G30" s="11" t="s">
        <v>102</v>
      </c>
    </row>
    <row r="31" spans="1:7" ht="14.4" x14ac:dyDescent="0.3">
      <c r="A31" s="6" t="s">
        <v>62</v>
      </c>
      <c r="B31" s="7" t="s">
        <v>63</v>
      </c>
      <c r="C31" s="8" t="s">
        <v>50</v>
      </c>
      <c r="D31" s="9">
        <v>305</v>
      </c>
      <c r="E31" s="9" t="s">
        <v>118</v>
      </c>
      <c r="F31" s="10" t="s">
        <v>64</v>
      </c>
      <c r="G31" s="11" t="s">
        <v>65</v>
      </c>
    </row>
    <row r="32" spans="1:7" ht="14.4" x14ac:dyDescent="0.3">
      <c r="A32" s="6" t="s">
        <v>115</v>
      </c>
      <c r="B32" s="7" t="s">
        <v>116</v>
      </c>
      <c r="C32" s="8" t="s">
        <v>8</v>
      </c>
      <c r="D32" s="9">
        <v>3.83</v>
      </c>
      <c r="E32" s="9" t="s">
        <v>118</v>
      </c>
      <c r="F32" s="10">
        <v>32389</v>
      </c>
      <c r="G32" s="11" t="s">
        <v>117</v>
      </c>
    </row>
    <row r="33" spans="1:7" ht="14.4" x14ac:dyDescent="0.3">
      <c r="A33" s="6" t="s">
        <v>130</v>
      </c>
      <c r="B33" s="7"/>
      <c r="C33" s="8"/>
      <c r="D33" s="9">
        <v>14</v>
      </c>
      <c r="E33" s="9" t="s">
        <v>118</v>
      </c>
      <c r="F33" s="10" t="s">
        <v>131</v>
      </c>
      <c r="G33" s="11" t="s">
        <v>34</v>
      </c>
    </row>
    <row r="34" spans="1:7" ht="14.4" x14ac:dyDescent="0.3">
      <c r="A34" s="6" t="s">
        <v>118</v>
      </c>
      <c r="B34" s="7" t="s">
        <v>119</v>
      </c>
      <c r="C34" s="8" t="s">
        <v>50</v>
      </c>
      <c r="D34" s="9">
        <v>0.32</v>
      </c>
      <c r="E34" s="9" t="s">
        <v>118</v>
      </c>
      <c r="F34" s="10">
        <v>32359</v>
      </c>
      <c r="G34" s="11" t="s">
        <v>20</v>
      </c>
    </row>
    <row r="35" spans="1:7" ht="14.4" x14ac:dyDescent="0.3">
      <c r="A35" s="6" t="s">
        <v>21</v>
      </c>
      <c r="B35" s="7" t="s">
        <v>22</v>
      </c>
      <c r="C35" s="8" t="s">
        <v>8</v>
      </c>
      <c r="D35" s="9">
        <f>2181.39+207</f>
        <v>2388.39</v>
      </c>
      <c r="E35" s="9" t="s">
        <v>118</v>
      </c>
      <c r="F35" s="10">
        <v>32231</v>
      </c>
      <c r="G35" s="11" t="s">
        <v>23</v>
      </c>
    </row>
    <row r="36" spans="1:7" ht="14.4" x14ac:dyDescent="0.3">
      <c r="A36" s="6" t="s">
        <v>14</v>
      </c>
      <c r="B36" s="7" t="s">
        <v>15</v>
      </c>
      <c r="C36" s="8" t="s">
        <v>16</v>
      </c>
      <c r="D36" s="9">
        <v>3959.29</v>
      </c>
      <c r="E36" s="9" t="s">
        <v>118</v>
      </c>
      <c r="F36" s="10">
        <v>32233</v>
      </c>
      <c r="G36" s="11" t="s">
        <v>17</v>
      </c>
    </row>
    <row r="37" spans="1:7" ht="14.4" x14ac:dyDescent="0.3">
      <c r="A37" s="6" t="s">
        <v>105</v>
      </c>
      <c r="B37" s="7" t="s">
        <v>106</v>
      </c>
      <c r="C37" s="8" t="s">
        <v>8</v>
      </c>
      <c r="D37" s="9">
        <v>48.68</v>
      </c>
      <c r="E37" s="9" t="s">
        <v>118</v>
      </c>
      <c r="F37" s="10" t="s">
        <v>107</v>
      </c>
      <c r="G37" s="11" t="s">
        <v>108</v>
      </c>
    </row>
    <row r="38" spans="1:7" ht="14.4" x14ac:dyDescent="0.3">
      <c r="A38" s="6" t="s">
        <v>132</v>
      </c>
      <c r="B38" s="7" t="s">
        <v>133</v>
      </c>
      <c r="C38" s="8" t="s">
        <v>8</v>
      </c>
      <c r="D38" s="9">
        <v>63.72</v>
      </c>
      <c r="E38" s="9" t="s">
        <v>118</v>
      </c>
      <c r="F38" s="10">
        <v>32955</v>
      </c>
      <c r="G38" s="11" t="s">
        <v>134</v>
      </c>
    </row>
    <row r="39" spans="1:7" ht="14.4" x14ac:dyDescent="0.3">
      <c r="A39" s="6" t="s">
        <v>113</v>
      </c>
      <c r="B39" s="7" t="s">
        <v>114</v>
      </c>
      <c r="C39" s="8" t="s">
        <v>8</v>
      </c>
      <c r="D39" s="9">
        <v>12.55</v>
      </c>
      <c r="E39" s="9" t="s">
        <v>118</v>
      </c>
      <c r="F39" s="10" t="s">
        <v>76</v>
      </c>
      <c r="G39" s="11" t="s">
        <v>77</v>
      </c>
    </row>
    <row r="40" spans="1:7" ht="14.4" x14ac:dyDescent="0.3">
      <c r="A40" s="6" t="s">
        <v>135</v>
      </c>
      <c r="B40" s="7" t="s">
        <v>136</v>
      </c>
      <c r="C40" s="8" t="s">
        <v>8</v>
      </c>
      <c r="D40" s="9">
        <v>40</v>
      </c>
      <c r="E40" s="9" t="s">
        <v>118</v>
      </c>
      <c r="F40" s="10">
        <v>32399</v>
      </c>
      <c r="G40" s="11" t="s">
        <v>54</v>
      </c>
    </row>
    <row r="41" spans="1:7" ht="14.4" x14ac:dyDescent="0.3">
      <c r="A41" s="6" t="s">
        <v>48</v>
      </c>
      <c r="B41" s="7" t="s">
        <v>49</v>
      </c>
      <c r="C41" s="8" t="s">
        <v>50</v>
      </c>
      <c r="D41" s="9">
        <v>818.08999999999992</v>
      </c>
      <c r="E41" s="9" t="s">
        <v>118</v>
      </c>
      <c r="F41" s="10" t="s">
        <v>42</v>
      </c>
      <c r="G41" s="11" t="s">
        <v>43</v>
      </c>
    </row>
    <row r="42" spans="1:7" ht="14.4" x14ac:dyDescent="0.3">
      <c r="A42" s="6" t="s">
        <v>66</v>
      </c>
      <c r="B42" s="7" t="s">
        <v>67</v>
      </c>
      <c r="C42" s="8" t="s">
        <v>8</v>
      </c>
      <c r="D42" s="9">
        <v>267.44</v>
      </c>
      <c r="E42" s="9" t="s">
        <v>118</v>
      </c>
      <c r="F42" s="10">
        <v>32359</v>
      </c>
      <c r="G42" s="11" t="s">
        <v>20</v>
      </c>
    </row>
    <row r="43" spans="1:7" ht="14.4" x14ac:dyDescent="0.3">
      <c r="A43" s="6" t="s">
        <v>51</v>
      </c>
      <c r="B43" s="7" t="s">
        <v>52</v>
      </c>
      <c r="C43" s="8" t="s">
        <v>50</v>
      </c>
      <c r="D43" s="9">
        <v>794.88999999999987</v>
      </c>
      <c r="E43" s="9" t="s">
        <v>118</v>
      </c>
      <c r="F43" s="10">
        <v>32359</v>
      </c>
      <c r="G43" s="11" t="s">
        <v>20</v>
      </c>
    </row>
    <row r="44" spans="1:7" ht="14.4" x14ac:dyDescent="0.3">
      <c r="A44" s="6" t="s">
        <v>89</v>
      </c>
      <c r="B44" s="7" t="s">
        <v>90</v>
      </c>
      <c r="C44" s="8" t="s">
        <v>8</v>
      </c>
      <c r="D44" s="9">
        <v>151.68</v>
      </c>
      <c r="E44" s="9" t="s">
        <v>118</v>
      </c>
      <c r="F44" s="10">
        <v>32359</v>
      </c>
      <c r="G44" s="11" t="s">
        <v>20</v>
      </c>
    </row>
    <row r="45" spans="1:7" ht="14.4" x14ac:dyDescent="0.3">
      <c r="A45" s="6" t="s">
        <v>139</v>
      </c>
      <c r="B45" s="7" t="s">
        <v>140</v>
      </c>
      <c r="C45" s="8" t="s">
        <v>141</v>
      </c>
      <c r="D45" s="9">
        <v>1050</v>
      </c>
      <c r="E45" s="9" t="s">
        <v>118</v>
      </c>
      <c r="F45" s="10">
        <v>32329</v>
      </c>
      <c r="G45" s="11" t="s">
        <v>31</v>
      </c>
    </row>
    <row r="46" spans="1:7" ht="14.4" x14ac:dyDescent="0.3">
      <c r="A46" s="6" t="s">
        <v>44</v>
      </c>
      <c r="B46" s="7" t="s">
        <v>45</v>
      </c>
      <c r="C46" s="8" t="s">
        <v>8</v>
      </c>
      <c r="D46" s="9">
        <v>1137.5</v>
      </c>
      <c r="E46" s="9" t="s">
        <v>118</v>
      </c>
      <c r="F46" s="10" t="s">
        <v>46</v>
      </c>
      <c r="G46" s="11" t="s">
        <v>47</v>
      </c>
    </row>
    <row r="47" spans="1:7" ht="14.4" x14ac:dyDescent="0.3">
      <c r="A47" s="6" t="s">
        <v>142</v>
      </c>
      <c r="B47" s="7" t="s">
        <v>143</v>
      </c>
      <c r="C47" s="8" t="s">
        <v>8</v>
      </c>
      <c r="D47" s="9">
        <v>16.600000000000001</v>
      </c>
      <c r="E47" s="9" t="s">
        <v>118</v>
      </c>
      <c r="F47" s="10">
        <v>32399</v>
      </c>
      <c r="G47" s="11" t="s">
        <v>54</v>
      </c>
    </row>
    <row r="48" spans="1:7" ht="14.4" x14ac:dyDescent="0.3">
      <c r="A48" s="6" t="s">
        <v>144</v>
      </c>
      <c r="B48" s="7"/>
      <c r="C48" s="8"/>
      <c r="D48" s="9">
        <v>92.91</v>
      </c>
      <c r="E48" s="9" t="s">
        <v>118</v>
      </c>
      <c r="F48" s="10">
        <v>32373</v>
      </c>
      <c r="G48" s="11" t="s">
        <v>145</v>
      </c>
    </row>
    <row r="49" spans="1:7" ht="14.4" x14ac:dyDescent="0.3">
      <c r="A49" s="6" t="s">
        <v>58</v>
      </c>
      <c r="B49" s="7" t="s">
        <v>59</v>
      </c>
      <c r="C49" s="8" t="s">
        <v>8</v>
      </c>
      <c r="D49" s="9">
        <v>423.36</v>
      </c>
      <c r="E49" s="9" t="s">
        <v>118</v>
      </c>
      <c r="F49" s="10">
        <v>32359</v>
      </c>
      <c r="G49" s="11" t="s">
        <v>20</v>
      </c>
    </row>
    <row r="50" spans="1:7" ht="14.4" x14ac:dyDescent="0.3">
      <c r="A50" s="6" t="s">
        <v>82</v>
      </c>
      <c r="B50" s="7" t="s">
        <v>83</v>
      </c>
      <c r="C50" s="8" t="s">
        <v>8</v>
      </c>
      <c r="D50" s="9">
        <v>186.14</v>
      </c>
      <c r="E50" s="9" t="s">
        <v>118</v>
      </c>
      <c r="F50" s="10">
        <v>32234</v>
      </c>
      <c r="G50" s="11" t="s">
        <v>84</v>
      </c>
    </row>
    <row r="51" spans="1:7" ht="28.8" x14ac:dyDescent="0.3">
      <c r="A51" s="6" t="s">
        <v>24</v>
      </c>
      <c r="B51" s="7" t="s">
        <v>25</v>
      </c>
      <c r="C51" s="8" t="s">
        <v>8</v>
      </c>
      <c r="D51" s="9">
        <v>2068.75</v>
      </c>
      <c r="E51" s="9" t="s">
        <v>118</v>
      </c>
      <c r="F51" s="10">
        <v>32339</v>
      </c>
      <c r="G51" s="11" t="s">
        <v>26</v>
      </c>
    </row>
    <row r="52" spans="1:7" ht="14.4" x14ac:dyDescent="0.3">
      <c r="A52" s="6" t="s">
        <v>111</v>
      </c>
      <c r="B52" s="7" t="s">
        <v>112</v>
      </c>
      <c r="C52" s="8" t="s">
        <v>8</v>
      </c>
      <c r="D52" s="9">
        <v>16.2</v>
      </c>
      <c r="E52" s="9" t="s">
        <v>118</v>
      </c>
      <c r="F52" s="10" t="s">
        <v>57</v>
      </c>
      <c r="G52" s="11" t="s">
        <v>20</v>
      </c>
    </row>
    <row r="53" spans="1:7" ht="14.4" x14ac:dyDescent="0.3">
      <c r="A53" s="6" t="s">
        <v>53</v>
      </c>
      <c r="B53" s="7"/>
      <c r="C53" s="8"/>
      <c r="D53" s="9">
        <v>724</v>
      </c>
      <c r="E53" s="9" t="s">
        <v>118</v>
      </c>
      <c r="F53" s="10">
        <v>32399</v>
      </c>
      <c r="G53" s="11" t="s">
        <v>54</v>
      </c>
    </row>
    <row r="54" spans="1:7" ht="14.4" x14ac:dyDescent="0.3">
      <c r="A54" s="6" t="s">
        <v>78</v>
      </c>
      <c r="B54" s="7" t="s">
        <v>79</v>
      </c>
      <c r="C54" s="8" t="s">
        <v>8</v>
      </c>
      <c r="D54" s="9">
        <v>232.26</v>
      </c>
      <c r="E54" s="9" t="s">
        <v>118</v>
      </c>
      <c r="F54" s="10" t="s">
        <v>30</v>
      </c>
      <c r="G54" s="11" t="s">
        <v>31</v>
      </c>
    </row>
    <row r="55" spans="1:7" ht="14.4" x14ac:dyDescent="0.3">
      <c r="A55" s="6" t="s">
        <v>6</v>
      </c>
      <c r="B55" s="7" t="s">
        <v>7</v>
      </c>
      <c r="C55" s="8" t="s">
        <v>8</v>
      </c>
      <c r="D55" s="9">
        <v>15871.99</v>
      </c>
      <c r="E55" s="9" t="s">
        <v>118</v>
      </c>
      <c r="F55" s="10">
        <v>41231</v>
      </c>
      <c r="G55" s="11" t="s">
        <v>10</v>
      </c>
    </row>
    <row r="56" spans="1:7" ht="14.4" x14ac:dyDescent="0.3">
      <c r="A56" s="6" t="s">
        <v>11</v>
      </c>
      <c r="B56" s="7" t="s">
        <v>7</v>
      </c>
      <c r="C56" s="8" t="s">
        <v>8</v>
      </c>
      <c r="D56" s="9">
        <v>14461.41</v>
      </c>
      <c r="E56" s="9" t="s">
        <v>118</v>
      </c>
      <c r="F56" s="10" t="s">
        <v>12</v>
      </c>
      <c r="G56" s="11" t="s">
        <v>13</v>
      </c>
    </row>
    <row r="57" spans="1:7" ht="14.4" x14ac:dyDescent="0.3">
      <c r="A57" s="6" t="s">
        <v>146</v>
      </c>
      <c r="B57" s="7" t="s">
        <v>147</v>
      </c>
      <c r="C57" s="8" t="s">
        <v>8</v>
      </c>
      <c r="D57" s="9">
        <v>286.85000000000002</v>
      </c>
      <c r="E57" s="9" t="s">
        <v>118</v>
      </c>
      <c r="F57" s="10">
        <v>32377</v>
      </c>
      <c r="G57" s="11" t="s">
        <v>148</v>
      </c>
    </row>
    <row r="58" spans="1:7" ht="14.4" x14ac:dyDescent="0.3">
      <c r="A58" s="6" t="s">
        <v>149</v>
      </c>
      <c r="B58" s="7" t="s">
        <v>150</v>
      </c>
      <c r="C58" s="8" t="s">
        <v>50</v>
      </c>
      <c r="D58" s="9">
        <v>105</v>
      </c>
      <c r="E58" s="9" t="s">
        <v>118</v>
      </c>
      <c r="F58" s="10">
        <v>32399</v>
      </c>
      <c r="G58" s="11" t="s">
        <v>54</v>
      </c>
    </row>
    <row r="59" spans="1:7" ht="14.4" x14ac:dyDescent="0.3">
      <c r="A59" s="6" t="s">
        <v>151</v>
      </c>
      <c r="B59" s="7" t="s">
        <v>152</v>
      </c>
      <c r="C59" s="8" t="s">
        <v>153</v>
      </c>
      <c r="D59" s="9">
        <v>56.33</v>
      </c>
      <c r="E59" s="9" t="s">
        <v>118</v>
      </c>
      <c r="F59" s="10">
        <v>32353</v>
      </c>
      <c r="G59" s="11" t="s">
        <v>154</v>
      </c>
    </row>
    <row r="60" spans="1:7" ht="14.4" x14ac:dyDescent="0.3">
      <c r="A60" s="6" t="s">
        <v>93</v>
      </c>
      <c r="B60" s="7" t="s">
        <v>94</v>
      </c>
      <c r="C60" s="8" t="s">
        <v>50</v>
      </c>
      <c r="D60" s="9">
        <v>107.75</v>
      </c>
      <c r="E60" s="9" t="s">
        <v>118</v>
      </c>
      <c r="F60" s="10" t="s">
        <v>64</v>
      </c>
      <c r="G60" s="11" t="s">
        <v>65</v>
      </c>
    </row>
    <row r="61" spans="1:7" ht="28.8" x14ac:dyDescent="0.3">
      <c r="A61" s="6" t="s">
        <v>155</v>
      </c>
      <c r="B61" s="7" t="s">
        <v>156</v>
      </c>
      <c r="C61" s="8" t="s">
        <v>157</v>
      </c>
      <c r="D61" s="9">
        <v>5600</v>
      </c>
      <c r="E61" s="9" t="s">
        <v>118</v>
      </c>
      <c r="F61" s="10">
        <v>32359</v>
      </c>
      <c r="G61" s="11" t="s">
        <v>20</v>
      </c>
    </row>
    <row r="62" spans="1:7" ht="28.8" x14ac:dyDescent="0.3">
      <c r="A62" s="6" t="s">
        <v>72</v>
      </c>
      <c r="B62" s="7" t="s">
        <v>73</v>
      </c>
      <c r="C62" s="8" t="s">
        <v>8</v>
      </c>
      <c r="D62" s="9">
        <v>426.79</v>
      </c>
      <c r="E62" s="9" t="s">
        <v>118</v>
      </c>
      <c r="F62" s="10">
        <v>32359</v>
      </c>
      <c r="G62" s="11" t="s">
        <v>20</v>
      </c>
    </row>
    <row r="63" spans="1:7" ht="14.4" x14ac:dyDescent="0.3">
      <c r="A63" s="6" t="s">
        <v>158</v>
      </c>
      <c r="B63" s="7" t="s">
        <v>159</v>
      </c>
      <c r="C63" s="8" t="s">
        <v>50</v>
      </c>
      <c r="D63" s="9">
        <v>150</v>
      </c>
      <c r="E63" s="9" t="s">
        <v>118</v>
      </c>
      <c r="F63" s="10">
        <v>32339</v>
      </c>
      <c r="G63" s="11" t="s">
        <v>47</v>
      </c>
    </row>
    <row r="64" spans="1:7" ht="14.4" x14ac:dyDescent="0.3">
      <c r="A64" s="6" t="s">
        <v>85</v>
      </c>
      <c r="B64" s="7" t="s">
        <v>86</v>
      </c>
      <c r="C64" s="8" t="s">
        <v>50</v>
      </c>
      <c r="D64" s="9">
        <v>178.97</v>
      </c>
      <c r="E64" s="9" t="s">
        <v>118</v>
      </c>
      <c r="F64" s="10" t="s">
        <v>87</v>
      </c>
      <c r="G64" s="11" t="s">
        <v>88</v>
      </c>
    </row>
    <row r="65" spans="1:7" ht="14.4" x14ac:dyDescent="0.3">
      <c r="A65" s="6" t="s">
        <v>91</v>
      </c>
      <c r="B65" s="7" t="s">
        <v>92</v>
      </c>
      <c r="C65" s="8" t="s">
        <v>8</v>
      </c>
      <c r="D65" s="9">
        <v>123.2</v>
      </c>
      <c r="E65" s="9" t="s">
        <v>118</v>
      </c>
      <c r="F65" s="10">
        <v>32999</v>
      </c>
      <c r="G65" s="11" t="s">
        <v>34</v>
      </c>
    </row>
    <row r="66" spans="1:7" ht="28.8" x14ac:dyDescent="0.3">
      <c r="A66" s="6" t="s">
        <v>160</v>
      </c>
      <c r="B66" s="7"/>
      <c r="C66" s="8"/>
      <c r="D66" s="9">
        <v>22.95</v>
      </c>
      <c r="E66" s="9" t="s">
        <v>118</v>
      </c>
      <c r="F66" s="10" t="s">
        <v>98</v>
      </c>
      <c r="G66" s="11" t="s">
        <v>99</v>
      </c>
    </row>
    <row r="67" spans="1:7" ht="14.4" x14ac:dyDescent="0.3">
      <c r="A67" s="6" t="s">
        <v>205</v>
      </c>
      <c r="B67" s="7">
        <v>11896021947</v>
      </c>
      <c r="C67" s="8" t="s">
        <v>206</v>
      </c>
      <c r="D67" s="9">
        <v>119.3</v>
      </c>
      <c r="E67" s="9" t="s">
        <v>9</v>
      </c>
      <c r="F67" s="10" t="s">
        <v>64</v>
      </c>
      <c r="G67" s="11" t="s">
        <v>65</v>
      </c>
    </row>
    <row r="68" spans="1:7" ht="14.4" x14ac:dyDescent="0.3">
      <c r="A68" s="6" t="s">
        <v>207</v>
      </c>
      <c r="B68" s="7"/>
      <c r="C68" s="8"/>
      <c r="D68" s="9">
        <v>996</v>
      </c>
      <c r="E68" s="9" t="s">
        <v>9</v>
      </c>
      <c r="F68" s="10" t="s">
        <v>64</v>
      </c>
      <c r="G68" s="11" t="s">
        <v>65</v>
      </c>
    </row>
    <row r="69" spans="1:7" ht="28.8" x14ac:dyDescent="0.3">
      <c r="A69" s="6" t="s">
        <v>204</v>
      </c>
      <c r="B69" s="7"/>
      <c r="C69" s="8"/>
      <c r="D69" s="9">
        <v>15</v>
      </c>
      <c r="E69" s="9" t="s">
        <v>9</v>
      </c>
      <c r="F69" s="10" t="s">
        <v>64</v>
      </c>
      <c r="G69" s="11" t="s">
        <v>65</v>
      </c>
    </row>
    <row r="70" spans="1:7" ht="14.4" x14ac:dyDescent="0.3">
      <c r="A70" s="6" t="s">
        <v>201</v>
      </c>
      <c r="B70" s="7"/>
      <c r="C70" s="8"/>
      <c r="D70" s="9">
        <v>300</v>
      </c>
      <c r="E70" s="9" t="s">
        <v>118</v>
      </c>
      <c r="F70" s="10" t="s">
        <v>137</v>
      </c>
      <c r="G70" s="11" t="s">
        <v>138</v>
      </c>
    </row>
    <row r="71" spans="1:7" ht="14.4" x14ac:dyDescent="0.3">
      <c r="A71" s="6" t="s">
        <v>202</v>
      </c>
      <c r="B71" s="7"/>
      <c r="C71" s="8"/>
      <c r="D71" s="9">
        <v>150</v>
      </c>
      <c r="E71" s="9" t="s">
        <v>118</v>
      </c>
      <c r="F71" s="10" t="s">
        <v>46</v>
      </c>
      <c r="G71" s="11" t="s">
        <v>47</v>
      </c>
    </row>
    <row r="72" spans="1:7" ht="14.4" x14ac:dyDescent="0.3">
      <c r="A72" s="12" t="s">
        <v>9</v>
      </c>
      <c r="B72" s="13">
        <v>37111215032</v>
      </c>
      <c r="C72" s="14" t="s">
        <v>209</v>
      </c>
      <c r="D72" s="15">
        <v>19</v>
      </c>
      <c r="E72" s="15" t="s">
        <v>9</v>
      </c>
      <c r="F72" s="16" t="s">
        <v>174</v>
      </c>
      <c r="G72" s="17" t="s">
        <v>175</v>
      </c>
    </row>
    <row r="73" spans="1:7" ht="25.5" customHeight="1" x14ac:dyDescent="0.3">
      <c r="A73" s="18" t="s">
        <v>190</v>
      </c>
      <c r="B73" s="7"/>
      <c r="C73" s="8"/>
      <c r="D73" s="9">
        <v>122.1</v>
      </c>
      <c r="E73" s="15" t="s">
        <v>9</v>
      </c>
      <c r="F73" s="10" t="s">
        <v>180</v>
      </c>
      <c r="G73" s="11" t="s">
        <v>193</v>
      </c>
    </row>
    <row r="74" spans="1:7" ht="25.5" customHeight="1" x14ac:dyDescent="0.3">
      <c r="A74" s="18" t="s">
        <v>191</v>
      </c>
      <c r="B74" s="7"/>
      <c r="C74" s="8"/>
      <c r="D74" s="9">
        <v>122.1</v>
      </c>
      <c r="E74" s="15" t="s">
        <v>9</v>
      </c>
      <c r="F74" s="10" t="s">
        <v>180</v>
      </c>
      <c r="G74" s="11" t="s">
        <v>193</v>
      </c>
    </row>
    <row r="75" spans="1:7" ht="28.5" customHeight="1" x14ac:dyDescent="0.3">
      <c r="A75" s="18" t="s">
        <v>192</v>
      </c>
      <c r="B75" s="7"/>
      <c r="C75" s="8"/>
      <c r="D75" s="9">
        <v>138.82</v>
      </c>
      <c r="E75" s="15" t="s">
        <v>9</v>
      </c>
      <c r="F75" s="10" t="s">
        <v>180</v>
      </c>
      <c r="G75" s="11" t="s">
        <v>193</v>
      </c>
    </row>
    <row r="76" spans="1:7" ht="20.25" customHeight="1" x14ac:dyDescent="0.3">
      <c r="A76" s="18" t="s">
        <v>194</v>
      </c>
      <c r="B76" s="7"/>
      <c r="C76" s="8"/>
      <c r="D76" s="9">
        <v>380.55</v>
      </c>
      <c r="E76" s="15" t="s">
        <v>9</v>
      </c>
      <c r="F76" s="10" t="s">
        <v>178</v>
      </c>
      <c r="G76" s="11" t="s">
        <v>179</v>
      </c>
    </row>
    <row r="77" spans="1:7" ht="14.4" x14ac:dyDescent="0.3">
      <c r="A77" s="18" t="s">
        <v>195</v>
      </c>
      <c r="B77" s="7"/>
      <c r="C77" s="8"/>
      <c r="D77" s="9">
        <v>808.25</v>
      </c>
      <c r="E77" s="15" t="s">
        <v>9</v>
      </c>
      <c r="F77" s="10" t="s">
        <v>176</v>
      </c>
      <c r="G77" s="11" t="s">
        <v>177</v>
      </c>
    </row>
    <row r="78" spans="1:7" ht="14.4" x14ac:dyDescent="0.3">
      <c r="A78" s="18" t="s">
        <v>196</v>
      </c>
      <c r="B78" s="7"/>
      <c r="C78" s="8"/>
      <c r="D78" s="9">
        <v>154.65</v>
      </c>
      <c r="E78" s="15" t="s">
        <v>9</v>
      </c>
      <c r="F78" s="10" t="s">
        <v>178</v>
      </c>
      <c r="G78" s="11" t="s">
        <v>177</v>
      </c>
    </row>
    <row r="79" spans="1:7" ht="14.4" x14ac:dyDescent="0.3">
      <c r="A79" s="18" t="s">
        <v>197</v>
      </c>
      <c r="B79" s="7"/>
      <c r="C79" s="8"/>
      <c r="D79" s="9">
        <v>154.65</v>
      </c>
      <c r="E79" s="15" t="s">
        <v>9</v>
      </c>
      <c r="F79" s="10" t="s">
        <v>178</v>
      </c>
      <c r="G79" s="11" t="s">
        <v>177</v>
      </c>
    </row>
    <row r="80" spans="1:7" ht="14.4" x14ac:dyDescent="0.3">
      <c r="A80" s="18" t="s">
        <v>198</v>
      </c>
      <c r="B80" s="7"/>
      <c r="C80" s="8"/>
      <c r="D80" s="9">
        <v>34.229999999999997</v>
      </c>
      <c r="E80" s="15" t="s">
        <v>9</v>
      </c>
      <c r="F80" s="10" t="s">
        <v>178</v>
      </c>
      <c r="G80" s="11" t="s">
        <v>177</v>
      </c>
    </row>
    <row r="81" spans="1:7" ht="14.4" x14ac:dyDescent="0.3">
      <c r="A81" s="18" t="s">
        <v>199</v>
      </c>
      <c r="B81" s="7"/>
      <c r="C81" s="8"/>
      <c r="D81" s="9">
        <v>122.45</v>
      </c>
      <c r="E81" s="15" t="s">
        <v>9</v>
      </c>
      <c r="F81" s="10" t="s">
        <v>178</v>
      </c>
      <c r="G81" s="11" t="s">
        <v>177</v>
      </c>
    </row>
    <row r="82" spans="1:7" ht="14.4" x14ac:dyDescent="0.3">
      <c r="A82" s="18" t="s">
        <v>197</v>
      </c>
      <c r="B82" s="7"/>
      <c r="C82" s="8"/>
      <c r="D82" s="9">
        <v>386.67</v>
      </c>
      <c r="E82" s="15" t="s">
        <v>9</v>
      </c>
      <c r="F82" s="10" t="s">
        <v>178</v>
      </c>
      <c r="G82" s="11" t="s">
        <v>177</v>
      </c>
    </row>
    <row r="83" spans="1:7" ht="14.4" x14ac:dyDescent="0.3">
      <c r="A83" s="19" t="s">
        <v>200</v>
      </c>
      <c r="B83" s="13"/>
      <c r="C83" s="14"/>
      <c r="D83" s="15">
        <v>700.81</v>
      </c>
      <c r="E83" s="15" t="s">
        <v>9</v>
      </c>
      <c r="F83" s="10" t="s">
        <v>178</v>
      </c>
      <c r="G83" s="17" t="s">
        <v>177</v>
      </c>
    </row>
    <row r="84" spans="1:7" ht="14.4" x14ac:dyDescent="0.3">
      <c r="A84" s="20" t="s">
        <v>208</v>
      </c>
      <c r="B84" s="21"/>
      <c r="C84" s="22"/>
      <c r="D84" s="23">
        <f>SUBTOTAL(109,Tablica1[Zbroj])</f>
        <v>107421.22000000002</v>
      </c>
      <c r="E84" s="23"/>
      <c r="F84" s="24"/>
      <c r="G84" s="25"/>
    </row>
  </sheetData>
  <mergeCells count="1">
    <mergeCell ref="B2:F2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Adrijana Kudric</dc:creator>
  <cp:lastModifiedBy>Jelena Vojvoda</cp:lastModifiedBy>
  <dcterms:created xsi:type="dcterms:W3CDTF">2024-02-18T19:49:39Z</dcterms:created>
  <dcterms:modified xsi:type="dcterms:W3CDTF">2024-02-20T07:14:58Z</dcterms:modified>
</cp:coreProperties>
</file>